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B-LAB\Desktop\DZPZ Piotr\ZO- 2025\ZO_16 Dostawa odczynników chemicznych\"/>
    </mc:Choice>
  </mc:AlternateContent>
  <xr:revisionPtr revIDLastSave="0" documentId="13_ncr:1_{4676CBD7-39C4-4FD1-A764-0DFC92F28A92}" xr6:coauthVersionLast="36" xr6:coauthVersionMax="36" xr10:uidLastSave="{00000000-0000-0000-0000-000000000000}"/>
  <bookViews>
    <workbookView xWindow="0" yWindow="0" windowWidth="19104" windowHeight="11340" xr2:uid="{00000000-000D-0000-FFFF-FFFF00000000}"/>
  </bookViews>
  <sheets>
    <sheet name="Arkusz1" sheetId="1" r:id="rId1"/>
  </sheets>
  <definedNames>
    <definedName name="_GoBack" localSheetId="0">Arkusz1!#REF!</definedName>
    <definedName name="_Hlk106789085" localSheetId="0">Arkusz1!#REF!</definedName>
    <definedName name="_Hlk106790418" localSheetId="0">Arkusz1!#REF!</definedName>
    <definedName name="_Hlk106794023" localSheetId="0">Arkusz1!#REF!</definedName>
    <definedName name="_Hlk106798130" localSheetId="0">Arkusz1!$B$96</definedName>
    <definedName name="_Hlk106799005" localSheetId="0">Arkusz1!$B$98</definedName>
    <definedName name="_Hlk106961078" localSheetId="0">Arkusz1!#REF!</definedName>
    <definedName name="_Hlk106961445" localSheetId="0">Arkusz1!#REF!</definedName>
    <definedName name="_Hlk106961874" localSheetId="0">Arkusz1!$B$84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9" i="1" l="1"/>
  <c r="F5" i="1"/>
  <c r="H5" i="1" s="1"/>
  <c r="H95" i="1"/>
  <c r="H102" i="1"/>
  <c r="H103" i="1"/>
  <c r="F95" i="1"/>
  <c r="F96" i="1"/>
  <c r="H96" i="1" s="1"/>
  <c r="F97" i="1"/>
  <c r="H97" i="1" s="1"/>
  <c r="F98" i="1"/>
  <c r="H98" i="1" s="1"/>
  <c r="F99" i="1"/>
  <c r="H99" i="1" s="1"/>
  <c r="F100" i="1"/>
  <c r="H100" i="1" s="1"/>
  <c r="F101" i="1"/>
  <c r="H101" i="1" s="1"/>
  <c r="F102" i="1"/>
  <c r="F103" i="1"/>
  <c r="F104" i="1"/>
  <c r="H104" i="1" s="1"/>
  <c r="F105" i="1"/>
  <c r="H105" i="1" s="1"/>
  <c r="F106" i="1"/>
  <c r="H106" i="1" s="1"/>
  <c r="F107" i="1"/>
  <c r="H107" i="1" s="1"/>
  <c r="F108" i="1"/>
  <c r="H108" i="1" s="1"/>
  <c r="F94" i="1"/>
  <c r="H94" i="1" s="1"/>
  <c r="H86" i="1"/>
  <c r="F85" i="1"/>
  <c r="H85" i="1" s="1"/>
  <c r="F86" i="1"/>
  <c r="F87" i="1"/>
  <c r="H87" i="1" s="1"/>
  <c r="F88" i="1"/>
  <c r="H88" i="1" s="1"/>
  <c r="F89" i="1"/>
  <c r="H89" i="1" s="1"/>
  <c r="F90" i="1"/>
  <c r="H90" i="1" s="1"/>
  <c r="F91" i="1"/>
  <c r="H91" i="1" s="1"/>
  <c r="F84" i="1"/>
  <c r="H84" i="1" s="1"/>
  <c r="H92" i="1" s="1"/>
  <c r="H18" i="1"/>
  <c r="F6" i="1"/>
  <c r="H6" i="1" s="1"/>
  <c r="F7" i="1"/>
  <c r="H7" i="1" s="1"/>
  <c r="F8" i="1"/>
  <c r="H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37" i="1"/>
  <c r="H37" i="1" s="1"/>
  <c r="F38" i="1"/>
  <c r="H38" i="1" s="1"/>
  <c r="F39" i="1"/>
  <c r="H39" i="1" s="1"/>
  <c r="F40" i="1"/>
  <c r="H40" i="1" s="1"/>
  <c r="F41" i="1"/>
  <c r="H41" i="1" s="1"/>
  <c r="F42" i="1"/>
  <c r="H42" i="1" s="1"/>
  <c r="F43" i="1"/>
  <c r="H43" i="1" s="1"/>
  <c r="F44" i="1"/>
  <c r="H44" i="1" s="1"/>
  <c r="F45" i="1"/>
  <c r="H45" i="1" s="1"/>
  <c r="F46" i="1"/>
  <c r="H46" i="1" s="1"/>
  <c r="F47" i="1"/>
  <c r="H47" i="1" s="1"/>
  <c r="F48" i="1"/>
  <c r="H48" i="1" s="1"/>
  <c r="F49" i="1"/>
  <c r="H49" i="1" s="1"/>
  <c r="F50" i="1"/>
  <c r="H50" i="1" s="1"/>
  <c r="F51" i="1"/>
  <c r="H51" i="1" s="1"/>
  <c r="F52" i="1"/>
  <c r="H52" i="1" s="1"/>
  <c r="F53" i="1"/>
  <c r="H53" i="1" s="1"/>
  <c r="F54" i="1"/>
  <c r="H54" i="1" s="1"/>
  <c r="F55" i="1"/>
  <c r="H55" i="1" s="1"/>
  <c r="F56" i="1"/>
  <c r="H56" i="1" s="1"/>
  <c r="F57" i="1"/>
  <c r="H57" i="1" s="1"/>
  <c r="F58" i="1"/>
  <c r="H58" i="1" s="1"/>
  <c r="F59" i="1"/>
  <c r="H59" i="1" s="1"/>
  <c r="F60" i="1"/>
  <c r="H60" i="1" s="1"/>
  <c r="F61" i="1"/>
  <c r="H61" i="1" s="1"/>
  <c r="F62" i="1"/>
  <c r="H62" i="1" s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76" i="1"/>
  <c r="H76" i="1" s="1"/>
  <c r="F77" i="1"/>
  <c r="H77" i="1" s="1"/>
  <c r="F78" i="1"/>
  <c r="H78" i="1" s="1"/>
  <c r="F79" i="1"/>
  <c r="H79" i="1" s="1"/>
  <c r="F80" i="1"/>
  <c r="H80" i="1" s="1"/>
  <c r="F81" i="1"/>
  <c r="H81" i="1" s="1"/>
  <c r="H82" i="1" l="1"/>
</calcChain>
</file>

<file path=xl/sharedStrings.xml><?xml version="1.0" encoding="utf-8"?>
<sst xmlns="http://schemas.openxmlformats.org/spreadsheetml/2006/main" count="219" uniqueCount="122">
  <si>
    <t>L.p.</t>
  </si>
  <si>
    <t>Ilość</t>
  </si>
  <si>
    <t>Przedmiot zamówienia</t>
  </si>
  <si>
    <t xml:space="preserve">Cena zł netto (jednostkowa)  </t>
  </si>
  <si>
    <t>Część 1 - Odczynniki chemiczne</t>
  </si>
  <si>
    <t>Część 2 - Szkło laboratoryjne</t>
  </si>
  <si>
    <t xml:space="preserve">                                                                                                                                                                                             </t>
  </si>
  <si>
    <t>Część 3 - Sprzęt laboratoryjny</t>
  </si>
  <si>
    <t>Stawka Vat (%)</t>
  </si>
  <si>
    <t xml:space="preserve">Cena zł brutto </t>
  </si>
  <si>
    <t>1-propanol cz. 1000ml, opakowanie jednostkowe 1000ml, CAS: 71-23-8</t>
  </si>
  <si>
    <t>2,3,5-trifenylotetrazoliowy chlorek 5g, CAS: 298-96-4</t>
  </si>
  <si>
    <t>2-metylo-1-propanol cz.d.a. (izobutanol) 100ml, CAS: 78-83-1</t>
  </si>
  <si>
    <t>2-metylo-2-propanol cz. 1000ml, CAS: 75-65-0</t>
  </si>
  <si>
    <t>2-propanol cz.d.a. 1000ml, opakowanie jednostkowe 1000ml, CAS: 67-63-0</t>
  </si>
  <si>
    <t>agar Bile Esculin azide  opakowanie 100g</t>
  </si>
  <si>
    <t>agar MacConkeya 100g</t>
  </si>
  <si>
    <t>agaroza do elektroforezy, niski EEO, Molecular Biology Grade 100g</t>
  </si>
  <si>
    <t>akrylamid/bisakrylamid 30%, 29:1,  do elektroforezy 100ml</t>
  </si>
  <si>
    <t>alizaryna wsk. 50g CAS: 72-48-0</t>
  </si>
  <si>
    <t>alkohol benzylowy cz.d.a. 500ml, CAS: 100-51-6</t>
  </si>
  <si>
    <r>
      <t>alkohol etylowy 99,8% cz. C</t>
    </r>
    <r>
      <rPr>
        <vertAlign val="sub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H</t>
    </r>
    <r>
      <rPr>
        <vertAlign val="subscript"/>
        <sz val="12"/>
        <color theme="1"/>
        <rFont val="Arial"/>
        <family val="2"/>
        <charset val="238"/>
      </rPr>
      <t>5</t>
    </r>
    <r>
      <rPr>
        <sz val="12"/>
        <color theme="1"/>
        <rFont val="Arial"/>
        <family val="2"/>
        <charset val="238"/>
      </rPr>
      <t>OH 1000ml, opakowanie jednostkowe 1000ml, CAS: 64-17-5</t>
    </r>
  </si>
  <si>
    <r>
      <t>amoniak roztwór 25% cz. NH</t>
    </r>
    <r>
      <rPr>
        <vertAlign val="subscript"/>
        <sz val="12"/>
        <color theme="1"/>
        <rFont val="Arial"/>
        <family val="2"/>
        <charset val="238"/>
      </rPr>
      <t>3aq</t>
    </r>
    <r>
      <rPr>
        <sz val="12"/>
        <color theme="1"/>
        <rFont val="Arial"/>
        <family val="2"/>
        <charset val="238"/>
      </rPr>
      <t xml:space="preserve"> 1000ml, opakowanie jednostkowe 1000ml, CAS: 1336-21-6</t>
    </r>
  </si>
  <si>
    <t>anilina cz.d.a. 100ml, CAS: 62-53-3</t>
  </si>
  <si>
    <t>bufor 5xTBE, Molecular Biology Grade 1000ml</t>
  </si>
  <si>
    <r>
      <t>bufor obciążający do elektroforezy agarowej (zawierający barwniki: bromophenol blue, xylene cyanole</t>
    </r>
    <r>
      <rPr>
        <sz val="11"/>
        <color theme="1"/>
        <rFont val="Calibri"/>
        <family val="2"/>
        <charset val="238"/>
        <scheme val="minor"/>
      </rPr>
      <t>)</t>
    </r>
    <r>
      <rPr>
        <sz val="12"/>
        <color theme="1"/>
        <rFont val="Arial"/>
        <family val="2"/>
        <charset val="238"/>
      </rPr>
      <t>, opakowanie 5x1ml</t>
    </r>
  </si>
  <si>
    <t>cyna proszek 99,9% cz.d.a. 50g, CAS: 7440-31-5</t>
  </si>
  <si>
    <r>
      <t>di-amonu chromian cz. (NH</t>
    </r>
    <r>
      <rPr>
        <vertAlign val="subscript"/>
        <sz val="12"/>
        <color theme="1"/>
        <rFont val="Arial"/>
        <family val="2"/>
        <charset val="238"/>
      </rPr>
      <t>4</t>
    </r>
    <r>
      <rPr>
        <sz val="12"/>
        <color theme="1"/>
        <rFont val="Arial"/>
        <family val="2"/>
        <charset val="238"/>
      </rPr>
      <t>)</t>
    </r>
    <r>
      <rPr>
        <vertAlign val="sub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CrO</t>
    </r>
    <r>
      <rPr>
        <vertAlign val="subscript"/>
        <sz val="12"/>
        <color theme="1"/>
        <rFont val="Arial"/>
        <family val="2"/>
        <charset val="238"/>
      </rPr>
      <t>4</t>
    </r>
    <r>
      <rPr>
        <sz val="12"/>
        <color theme="1"/>
        <rFont val="Arial"/>
        <family val="2"/>
        <charset val="238"/>
      </rPr>
      <t xml:space="preserve"> 50g, CAS: 7788-98-9</t>
    </r>
  </si>
  <si>
    <r>
      <t>di-amonu siarczan(VI) cz.d.a. (NH</t>
    </r>
    <r>
      <rPr>
        <vertAlign val="subscript"/>
        <sz val="12"/>
        <color theme="1"/>
        <rFont val="Arial"/>
        <family val="2"/>
        <charset val="238"/>
      </rPr>
      <t>4</t>
    </r>
    <r>
      <rPr>
        <sz val="12"/>
        <color theme="1"/>
        <rFont val="Arial"/>
        <family val="2"/>
        <charset val="238"/>
      </rPr>
      <t>)</t>
    </r>
    <r>
      <rPr>
        <vertAlign val="sub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SO</t>
    </r>
    <r>
      <rPr>
        <vertAlign val="subscript"/>
        <sz val="12"/>
        <color theme="1"/>
        <rFont val="Arial"/>
        <family val="2"/>
        <charset val="238"/>
      </rPr>
      <t>4</t>
    </r>
    <r>
      <rPr>
        <sz val="12"/>
        <color theme="1"/>
        <rFont val="Arial"/>
        <family val="2"/>
        <charset val="238"/>
      </rPr>
      <t xml:space="preserve"> 500g, CAS: 7783-20-2</t>
    </r>
  </si>
  <si>
    <t>dichlorometan cz. 1000ml, opakowanie jednostkowe 1000ml, CAS: 75-09-2</t>
  </si>
  <si>
    <r>
      <t>di-sodu węglan bezwodny cz.d.a. Na</t>
    </r>
    <r>
      <rPr>
        <vertAlign val="sub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CO</t>
    </r>
    <r>
      <rPr>
        <vertAlign val="subscript"/>
        <sz val="12"/>
        <color theme="1"/>
        <rFont val="Arial"/>
        <family val="2"/>
        <charset val="238"/>
      </rPr>
      <t>3</t>
    </r>
    <r>
      <rPr>
        <sz val="12"/>
        <color theme="1"/>
        <rFont val="Arial"/>
        <family val="2"/>
        <charset val="238"/>
      </rPr>
      <t xml:space="preserve"> 250g, CAS: 497-19-8</t>
    </r>
  </si>
  <si>
    <r>
      <t>di-sodu wodorofosforan(V) 12-hydrat cz.d.a. Na</t>
    </r>
    <r>
      <rPr>
        <vertAlign val="sub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HPO</t>
    </r>
    <r>
      <rPr>
        <vertAlign val="subscript"/>
        <sz val="12"/>
        <color theme="1"/>
        <rFont val="Arial"/>
        <family val="2"/>
        <charset val="238"/>
      </rPr>
      <t>4</t>
    </r>
    <r>
      <rPr>
        <sz val="12"/>
        <color theme="1"/>
        <rFont val="Arial"/>
        <family val="2"/>
        <charset val="238"/>
      </rPr>
      <t>*12H</t>
    </r>
    <r>
      <rPr>
        <vertAlign val="sub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O 250g, CAS: 10039-32-4</t>
    </r>
  </si>
  <si>
    <t>eozyna żółtawa roztwór 1% w wodzie 250ml</t>
  </si>
  <si>
    <t>etylu octan cz. 500ml, CAS: 141-78-6</t>
  </si>
  <si>
    <t>folia ołowiana szer. 1m, dł. 1m, grubość 0,5mm</t>
  </si>
  <si>
    <t>gilza ekstrakcyjna celulozowa, śred. 25mm, wys. 100mm, ścianka 1,5/2mm, 25 sztuk w opakowaniu</t>
  </si>
  <si>
    <t>glicerożelatyna wg Kaisera 100ml</t>
  </si>
  <si>
    <t>gliceryna roślina bezwodna cz. 1000ml, opakowanie jednostkowe 1000ml, CAS: 56-81-5</t>
  </si>
  <si>
    <t>glicyna cz.d.a. min. 98,5% 100g, CAS: 56-40-6</t>
  </si>
  <si>
    <t>hematoksylina wg Harrisa 250ml</t>
  </si>
  <si>
    <r>
      <t>kwas azotowy(V) 65% cz.d.a. HNO</t>
    </r>
    <r>
      <rPr>
        <vertAlign val="subscript"/>
        <sz val="12"/>
        <color theme="1"/>
        <rFont val="Arial"/>
        <family val="2"/>
        <charset val="238"/>
      </rPr>
      <t xml:space="preserve">3 </t>
    </r>
    <r>
      <rPr>
        <sz val="12"/>
        <color theme="1"/>
        <rFont val="Arial"/>
        <family val="2"/>
        <charset val="238"/>
      </rPr>
      <t>1000ml, opakowanie jednostkowe 1000ml, CAS: 7697-37-2</t>
    </r>
  </si>
  <si>
    <t>kwas galusowy 1-hydrat 25g, CAS: 5995-86-8</t>
  </si>
  <si>
    <r>
      <t>kwas nadchlorowy w lodowatym kwasie octowym 0,1mol/dm</t>
    </r>
    <r>
      <rPr>
        <vertAlign val="superscript"/>
        <sz val="12"/>
        <color theme="1"/>
        <rFont val="Arial"/>
        <family val="2"/>
        <charset val="238"/>
      </rPr>
      <t>3</t>
    </r>
    <r>
      <rPr>
        <sz val="12"/>
        <color theme="1"/>
        <rFont val="Arial"/>
        <family val="2"/>
        <charset val="238"/>
      </rPr>
      <t xml:space="preserve"> 1000ml, opakowanie jednostkowe 1000ml, CAS: 7601-90-3</t>
    </r>
  </si>
  <si>
    <r>
      <t>kwas octowy 80% cz.d.a. CH</t>
    </r>
    <r>
      <rPr>
        <vertAlign val="subscript"/>
        <sz val="12"/>
        <color theme="1"/>
        <rFont val="Arial"/>
        <family val="2"/>
        <charset val="238"/>
      </rPr>
      <t>3</t>
    </r>
    <r>
      <rPr>
        <sz val="12"/>
        <color theme="1"/>
        <rFont val="Arial"/>
        <family val="2"/>
        <charset val="238"/>
      </rPr>
      <t>COOH 1000ml, opakowanie jednostkowe 1000ml, CAS: 64-19-7</t>
    </r>
  </si>
  <si>
    <t>kwas octowy lodowaty 99,5% cz.d.a. 1000ml, opakowanie jednostkowe 1000ml, CAS: 64-19-7</t>
  </si>
  <si>
    <r>
      <t>kwas siarkowy(VI) min. 95% cz.d.a. H</t>
    </r>
    <r>
      <rPr>
        <vertAlign val="sub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SO</t>
    </r>
    <r>
      <rPr>
        <vertAlign val="subscript"/>
        <sz val="12"/>
        <color theme="1"/>
        <rFont val="Arial"/>
        <family val="2"/>
        <charset val="238"/>
      </rPr>
      <t>4</t>
    </r>
    <r>
      <rPr>
        <sz val="12"/>
        <color theme="1"/>
        <rFont val="Arial"/>
        <family val="2"/>
        <charset val="238"/>
      </rPr>
      <t xml:space="preserve"> 1000ml, opakowanie jednostkowe 1000ml, CAS: 7664-93-9</t>
    </r>
  </si>
  <si>
    <t>kwas solny 35-38% cz.d.a. HCl 1000ml, opakowanie jednostkowe 1000ml, CAS: 7647-01-0</t>
  </si>
  <si>
    <t>lut miękki do lutowania instalacji miedzianych 2,5 - nie zawierający ołowiu, 50g</t>
  </si>
  <si>
    <t>mocznik cz. 250g, CAS: 57-13-6</t>
  </si>
  <si>
    <t>odczynnik Bradforda 100ml</t>
  </si>
  <si>
    <r>
      <t>odważka analityczna HCl 0,1mol/dm</t>
    </r>
    <r>
      <rPr>
        <vertAlign val="superscript"/>
        <sz val="12"/>
        <color theme="1"/>
        <rFont val="Arial"/>
        <family val="2"/>
        <charset val="238"/>
      </rPr>
      <t>3</t>
    </r>
  </si>
  <si>
    <t>olejek immersyjny do mikroskopu 10ml</t>
  </si>
  <si>
    <r>
      <t>ołowiu(II) azotan(V) cz.d.a. Pb(NO</t>
    </r>
    <r>
      <rPr>
        <vertAlign val="subscript"/>
        <sz val="12"/>
        <color theme="1"/>
        <rFont val="Arial"/>
        <family val="2"/>
        <charset val="238"/>
      </rPr>
      <t>3</t>
    </r>
    <r>
      <rPr>
        <sz val="12"/>
        <color theme="1"/>
        <rFont val="Arial"/>
        <family val="2"/>
        <charset val="238"/>
      </rPr>
      <t>)</t>
    </r>
    <r>
      <rPr>
        <vertAlign val="sub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 xml:space="preserve"> 500g, CAS: 10099-74-8</t>
    </r>
  </si>
  <si>
    <t>orcyna 1-hydrat 98%  5g, CAS: 504-15-4</t>
  </si>
  <si>
    <t>papierki wskaźnikowe pH 1-14, książeczka 100 pasków w opakowaniu</t>
  </si>
  <si>
    <t>p-ksylen cz. 100ml, CAS: 106-42-3</t>
  </si>
  <si>
    <t>płytka stalowa 10x10cm, grubość 1mm</t>
  </si>
  <si>
    <r>
      <t>potasu azotyn cz. KNO</t>
    </r>
    <r>
      <rPr>
        <vertAlign val="sub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 xml:space="preserve"> 25g, CAS: 7758-09-0</t>
    </r>
  </si>
  <si>
    <r>
      <t>potasu heksacyjanożelazian(II) 3-hydrat cz.d.a. K</t>
    </r>
    <r>
      <rPr>
        <vertAlign val="subscript"/>
        <sz val="12"/>
        <color theme="1"/>
        <rFont val="Arial"/>
        <family val="2"/>
        <charset val="238"/>
      </rPr>
      <t>4</t>
    </r>
    <r>
      <rPr>
        <sz val="12"/>
        <color theme="1"/>
        <rFont val="Arial"/>
        <family val="2"/>
        <charset val="238"/>
      </rPr>
      <t>Fe(CN)</t>
    </r>
    <r>
      <rPr>
        <vertAlign val="subscript"/>
        <sz val="12"/>
        <color theme="1"/>
        <rFont val="Arial"/>
        <family val="2"/>
        <charset val="238"/>
      </rPr>
      <t>6</t>
    </r>
    <r>
      <rPr>
        <sz val="12"/>
        <color theme="1"/>
        <rFont val="Arial"/>
        <family val="2"/>
        <charset val="238"/>
      </rPr>
      <t>*3H</t>
    </r>
    <r>
      <rPr>
        <vertAlign val="sub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O 250g, CAS: 14459-95-1</t>
    </r>
  </si>
  <si>
    <t>potasu tiocyjanian cz. KSCN 1000g, CAS: 333-20-0</t>
  </si>
  <si>
    <t>purpura ftaleinowa wsk. 5g, CAS: 2411-89-4</t>
  </si>
  <si>
    <t>Roztwór buforowy pH=4 100ml, z dokładnością ±0,05</t>
  </si>
  <si>
    <t>Roztwór buforowy pH=5 100ml, z dokładnością ±0,05</t>
  </si>
  <si>
    <t>Roztwór buforowy pH=6 100ml, z dokładnością ±0,05, opakowanie jednostkowe 100ml</t>
  </si>
  <si>
    <t>Roztwór buforowy pH=7 100ml, z dokładnością ±0,05, opakowanie jednostkowe 100ml</t>
  </si>
  <si>
    <t>Roztwór buforowy pH=8 100ml, z dokładnością ±0,05, opakowanie jednostkowe 100ml</t>
  </si>
  <si>
    <t>Roztwór buforowy pH=9 100ml, z dokładnością ±0,05, opakowanie jednostkowe 100ml</t>
  </si>
  <si>
    <t>sacharoza cz. 1000g, opakowanie jednostkowe 1000g, CAS: 57-50-1</t>
  </si>
  <si>
    <t>Skrobia rozpuszczalna cz.d.a. 100g, CAS: 9005-84-9</t>
  </si>
  <si>
    <t>smar do wysokiej próżni typ C opakow.50g</t>
  </si>
  <si>
    <t>sodowo-potasowy winian 4-hydrat cz.d.a. 500g, CAS: 6381-59-5</t>
  </si>
  <si>
    <t>sodu chlorek cz.d.a. NaCl 1000g, opakowanie jednostkowe 1000g CAS:  7647-14-5</t>
  </si>
  <si>
    <t>sodu chlorek cz.d.a. NaCl 500g, opakowanie jednostkowe 500g CAS: 7647-14-5</t>
  </si>
  <si>
    <t>sodu tiosiarczan 5-hydrat cz.d.a. 500g, CAS: 10102-17-7</t>
  </si>
  <si>
    <t>sodu wodorotlenek mikrogranulki cz.d.a. NaOH 1000g, opakowanie jednostkowe 1000g, CAS: 1310-73-2</t>
  </si>
  <si>
    <r>
      <t>srebra azotan(V) AgNO</t>
    </r>
    <r>
      <rPr>
        <vertAlign val="subscript"/>
        <sz val="12"/>
        <color theme="1"/>
        <rFont val="Arial"/>
        <family val="2"/>
        <charset val="238"/>
      </rPr>
      <t>3</t>
    </r>
    <r>
      <rPr>
        <sz val="12"/>
        <color theme="1"/>
        <rFont val="Arial"/>
        <family val="2"/>
        <charset val="238"/>
      </rPr>
      <t xml:space="preserve"> cz.d.a. 100g, CAS: 7761-88-8</t>
    </r>
  </si>
  <si>
    <t>taśma miedziana  grubość 0,1mm, szer, 30cm, dł. 100cm</t>
  </si>
  <si>
    <t>toluen cz. 1000ml, opakowanie jednostkowe 1000ml, CAS: 108-88-3</t>
  </si>
  <si>
    <t>TRIS*HCl cz.d.a. 100g, opakowanie jednostkowe 100g, CAS: 1185-53-1</t>
  </si>
  <si>
    <t>TRIS*HCl cz.d.a. 50g, opakowanie jednostkowe 50g, CAS: 1185-53-1</t>
  </si>
  <si>
    <t>tri-sodu cytrynian 2-hydrat cz.d.a 100g, CAS: 6132-04-3</t>
  </si>
  <si>
    <r>
      <t>wodoru nadtlenek 30% cz.d.a. H</t>
    </r>
    <r>
      <rPr>
        <vertAlign val="sub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O</t>
    </r>
    <r>
      <rPr>
        <vertAlign val="sub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 xml:space="preserve"> 1000ml, CAS: 7722-84-1</t>
    </r>
  </si>
  <si>
    <t>dimetyloglioksym cz. 50g,  CAS: 95-45-4</t>
  </si>
  <si>
    <t>opak.</t>
  </si>
  <si>
    <t>szt.</t>
  </si>
  <si>
    <t>sebacylu chlorek cz. 95% 25ml, CAS: 111-19-3</t>
  </si>
  <si>
    <t xml:space="preserve">kolba stożkowa Erlenmayera 100ml, bez szlifu, szer. szyjki 34mm </t>
  </si>
  <si>
    <t>probówka zwykła szklana, szer. zewn. 16mm, dł. 160mm z prostym brzegiem</t>
  </si>
  <si>
    <t>rurka do spalań śred zewn 8mm, średn. wewn. 6mm, dł. 50mm</t>
  </si>
  <si>
    <t>szkiełka nakrywkowe do mikroskopu 24x24mm, 100 sztuk w opakowaniu</t>
  </si>
  <si>
    <t>U-rurka, śred. zewn. 12mm, śred wewn. 9mm, wys. 90mm, rozstaw nóżek 15-16mm</t>
  </si>
  <si>
    <t>zlewka szklana niska 250ml</t>
  </si>
  <si>
    <t>złącze ekspansywne, dół WS zewn. 14/23, góra WS wewn. 29/32</t>
  </si>
  <si>
    <t>złącze pojedyncze zewnętrzne szklane WS 14/23</t>
  </si>
  <si>
    <t>anaerostat „eco” do hodowli mikroorganizmów beztlenowych i mikroaerofilowych, pojemność 3l, do 15 szalek Petriego o średnicy 60-100mm, stal nierdzewna  + akcesoria do anaerostatu (typ statyw „standard”, do 15 szalek Petriego o  śred. 60-100mm)</t>
  </si>
  <si>
    <t>klamra do szlifów NS 14 POM</t>
  </si>
  <si>
    <t>klamra do szlifów NS 19/26 z regulacją POM</t>
  </si>
  <si>
    <t>korki gumowe z jednym otworem, dolna śred. 21mm, górna śred. 27mm, wysokość 30mm</t>
  </si>
  <si>
    <t>kranik PP do butli na wodę destylowaną, gwint ¾ cala</t>
  </si>
  <si>
    <t>kroplomierz PE-LD z nasadką GL18, nasadka kroplomierza z czerwoną zatyczką, pojemność 100ml</t>
  </si>
  <si>
    <t>pipetki Pasteura PP 3ml z podziałką i bańką ssącą, niesterylne, 500szt. w opakowaniu</t>
  </si>
  <si>
    <t>probówki typu Eppendorf z bezpiecznym zamknięciem Safety-Cap, PP, 5.0 ml, transparentne, 100szt w opakowaniu</t>
  </si>
  <si>
    <t>probówki wirówkowe 50ml typu Falcon (stożkowe), niesterylne, 25 szt. w opakowaniu</t>
  </si>
  <si>
    <t>suwmiarka 150mm stalowa</t>
  </si>
  <si>
    <t>szalki Petriego typu RODAC z PS kontaktowe z siatką, śred. 65mm, wys. 14,2mm, sterylne, z 4 żebrami wentylacyjnymi, pakowane 51x18szt.</t>
  </si>
  <si>
    <t>szalki Petriego z PS 90mm, wentylowane, sterylne, 25 szt. w opakowaniu</t>
  </si>
  <si>
    <t>szczoteczka do probówek z pędzelkiem, z naturalnego włosia koziego, śred. włosia 16-20mm, dł. włosia 75-80mm, dł. pędzelka 2-3cm, dł. całkowita 35cm</t>
  </si>
  <si>
    <t>tryskawka PP 250ml z nasadką GL25</t>
  </si>
  <si>
    <t xml:space="preserve">kompl. </t>
  </si>
  <si>
    <r>
      <t xml:space="preserve">aceton cz. 1000ml, opakowanie jednostkowe 1000ml, CAS: 67-64-1                                                                             </t>
    </r>
    <r>
      <rPr>
        <sz val="12"/>
        <color rgb="FFFF0000"/>
        <rFont val="Arial"/>
        <family val="2"/>
        <charset val="238"/>
      </rPr>
      <t>terminy dostaw:
a)  październik 2025 r. - 5000 ml,
b) grudzień 2025 r. – 15000 ml,</t>
    </r>
  </si>
  <si>
    <r>
      <t>alkohol etylowy 96% cz.d.a. C</t>
    </r>
    <r>
      <rPr>
        <vertAlign val="sub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H</t>
    </r>
    <r>
      <rPr>
        <vertAlign val="subscript"/>
        <sz val="12"/>
        <color theme="1"/>
        <rFont val="Arial"/>
        <family val="2"/>
        <charset val="238"/>
      </rPr>
      <t>5</t>
    </r>
    <r>
      <rPr>
        <sz val="12"/>
        <color theme="1"/>
        <rFont val="Arial"/>
        <family val="2"/>
        <charset val="238"/>
      </rPr>
      <t xml:space="preserve">OH 500ml, opakowanie jednostkowe 500ml, CAS: 64-17-5                                   </t>
    </r>
    <r>
      <rPr>
        <sz val="12"/>
        <color rgb="FFFF0000"/>
        <rFont val="Arial"/>
        <family val="2"/>
        <charset val="238"/>
      </rPr>
      <t xml:space="preserve"> termin dostawy: grudzień 2025 r. – 15000 ml,</t>
    </r>
  </si>
  <si>
    <r>
      <t>di-fosforu pentatlenek cz. P</t>
    </r>
    <r>
      <rPr>
        <vertAlign val="subscript"/>
        <sz val="12"/>
        <color theme="1"/>
        <rFont val="Arial"/>
        <family val="2"/>
        <charset val="238"/>
      </rPr>
      <t>2</t>
    </r>
    <r>
      <rPr>
        <sz val="12"/>
        <color theme="1"/>
        <rFont val="Arial"/>
        <family val="2"/>
        <charset val="238"/>
      </rPr>
      <t>O</t>
    </r>
    <r>
      <rPr>
        <vertAlign val="subscript"/>
        <sz val="12"/>
        <color theme="1"/>
        <rFont val="Arial"/>
        <family val="2"/>
        <charset val="238"/>
      </rPr>
      <t>5</t>
    </r>
    <r>
      <rPr>
        <sz val="12"/>
        <color theme="1"/>
        <rFont val="Arial"/>
        <family val="2"/>
        <charset val="238"/>
      </rPr>
      <t xml:space="preserve"> 50g, CAS: 1314-56-3                                                                                                         </t>
    </r>
    <r>
      <rPr>
        <sz val="12"/>
        <color rgb="FFFF0000"/>
        <rFont val="Arial"/>
        <family val="2"/>
        <charset val="238"/>
      </rPr>
      <t>termin dostawy: październik 2025 r. - 50g</t>
    </r>
  </si>
  <si>
    <t>UWAGA:</t>
  </si>
  <si>
    <t xml:space="preserve">•	Do każdego odczynnika świadectwo kontroli jakości  oraz aktualna karta charakterystyki.
•	Dla każdego odczynnika termin ważności min. 1 rok
•	Na fakturze jednostką miary – sztuka lub opakowanie, w nazwie produktu określona masa lub objętość opakowania. </t>
  </si>
  <si>
    <t>K-dzpz/15-ZO/2025                                               Formularz asortymentowo- cenowy</t>
  </si>
  <si>
    <t xml:space="preserve">Załącznik nr 1 </t>
  </si>
  <si>
    <t xml:space="preserve">Cena zł netto (ilość x cena jednostkowa)  </t>
  </si>
  <si>
    <t>J.m.</t>
  </si>
  <si>
    <t>Pojemnik plastikowy do przechowywania 5,5l z zamykaną pokrywą, z możliwością układania jednego na drugim, wymiar 32x22x12cm (dł:szer:wys)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</si>
  <si>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RAZEM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</si>
  <si>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RAZEM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</si>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</sst>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vertAlign val="subscript"/>
      <sz val="12"/>
      <color theme="1"/>
      <name val="Arial"/>
      <family val="2"/>
      <charset val="238"/>
    </font>
    <font>
      <vertAlign val="superscript"/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right" vertical="center"/>
    </xf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3" fillId="2" borderId="1" xfId="0" applyFont="1" applyFill="1" applyBorder="1"/>
    <xf numFmtId="0" fontId="3" fillId="2" borderId="0" xfId="0" applyFont="1" applyFill="1"/>
    <xf numFmtId="9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5" fillId="2" borderId="2" xfId="0" applyFont="1" applyFill="1" applyBorder="1" applyAlignment="1" applyProtection="1">
      <alignment vertical="center"/>
    </xf>
    <xf numFmtId="0" fontId="5" fillId="0" borderId="2" xfId="0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left" vertical="top"/>
    </xf>
    <xf numFmtId="0" fontId="10" fillId="0" borderId="2" xfId="0" applyFont="1" applyBorder="1"/>
    <xf numFmtId="0" fontId="5" fillId="0" borderId="2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16" fillId="2" borderId="0" xfId="0" applyFont="1" applyFill="1" applyAlignment="1">
      <alignment vertical="center"/>
    </xf>
    <xf numFmtId="0" fontId="16" fillId="2" borderId="0" xfId="0" applyFont="1" applyFill="1" applyAlignment="1">
      <alignment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right" vertical="center"/>
    </xf>
    <xf numFmtId="0" fontId="16" fillId="2" borderId="0" xfId="0" applyFont="1" applyFill="1"/>
    <xf numFmtId="0" fontId="7" fillId="3" borderId="2" xfId="0" applyFont="1" applyFill="1" applyBorder="1" applyAlignment="1" applyProtection="1">
      <alignment horizontal="center" vertical="center" wrapText="1"/>
      <protection locked="0"/>
    </xf>
    <xf numFmtId="0" fontId="15" fillId="2" borderId="2" xfId="0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left" vertical="top" wrapText="1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 applyProtection="1">
      <alignment horizontal="center"/>
      <protection locked="0"/>
    </xf>
    <xf numFmtId="0" fontId="6" fillId="4" borderId="2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horizontal="left" vertical="top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vertical="center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E5FFE8"/>
      <color rgb="FFCCFFFF"/>
      <color rgb="FFFF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2"/>
  <sheetViews>
    <sheetView tabSelected="1" zoomScale="85" zoomScaleNormal="85" workbookViewId="0">
      <pane ySplit="3" topLeftCell="A4" activePane="bottomLeft" state="frozen"/>
      <selection pane="bottomLeft" activeCell="K8" sqref="K8"/>
    </sheetView>
  </sheetViews>
  <sheetFormatPr defaultColWidth="9.109375" defaultRowHeight="14.4" x14ac:dyDescent="0.3"/>
  <cols>
    <col min="1" max="1" width="9.6640625" style="1" customWidth="1"/>
    <col min="2" max="2" width="116.88671875" style="2" customWidth="1"/>
    <col min="3" max="3" width="11" style="2" customWidth="1"/>
    <col min="4" max="4" width="23" style="5" customWidth="1"/>
    <col min="5" max="5" width="17.33203125" style="5" customWidth="1"/>
    <col min="6" max="6" width="15" style="3" customWidth="1"/>
    <col min="7" max="7" width="10" style="3" customWidth="1"/>
    <col min="8" max="8" width="17" style="3" customWidth="1"/>
    <col min="9" max="9" width="12.5546875" style="4" bestFit="1" customWidth="1"/>
    <col min="10" max="16384" width="9.109375" style="4"/>
  </cols>
  <sheetData>
    <row r="1" spans="1:8" ht="20.399999999999999" customHeight="1" x14ac:dyDescent="0.3">
      <c r="A1" s="33"/>
      <c r="B1" s="33"/>
      <c r="C1" s="33"/>
      <c r="D1" s="33"/>
      <c r="E1" s="33"/>
      <c r="F1" s="33"/>
      <c r="G1" s="33"/>
      <c r="H1" s="33"/>
    </row>
    <row r="2" spans="1:8" ht="48" customHeight="1" x14ac:dyDescent="0.3">
      <c r="A2" s="37" t="s">
        <v>114</v>
      </c>
      <c r="B2" s="37"/>
      <c r="C2" s="14" t="s">
        <v>115</v>
      </c>
      <c r="D2" s="10"/>
      <c r="E2" s="10"/>
      <c r="F2" s="10"/>
      <c r="G2" s="11"/>
      <c r="H2" s="11"/>
    </row>
    <row r="3" spans="1:8" s="6" customFormat="1" ht="62.4" customHeight="1" thickBot="1" x14ac:dyDescent="0.35">
      <c r="A3" s="31" t="s">
        <v>0</v>
      </c>
      <c r="B3" s="31" t="s">
        <v>2</v>
      </c>
      <c r="C3" s="31" t="s">
        <v>117</v>
      </c>
      <c r="D3" s="31" t="s">
        <v>1</v>
      </c>
      <c r="E3" s="31" t="s">
        <v>3</v>
      </c>
      <c r="F3" s="31" t="s">
        <v>116</v>
      </c>
      <c r="G3" s="31" t="s">
        <v>8</v>
      </c>
      <c r="H3" s="31" t="s">
        <v>9</v>
      </c>
    </row>
    <row r="4" spans="1:8" s="7" customFormat="1" ht="30.75" customHeight="1" x14ac:dyDescent="0.3">
      <c r="A4" s="36" t="s">
        <v>4</v>
      </c>
      <c r="B4" s="36"/>
      <c r="C4" s="36"/>
      <c r="D4" s="36"/>
      <c r="E4" s="36"/>
      <c r="F4" s="36"/>
      <c r="G4" s="36"/>
      <c r="H4" s="36"/>
    </row>
    <row r="5" spans="1:8" ht="15.6" x14ac:dyDescent="0.3">
      <c r="A5" s="12">
        <v>1</v>
      </c>
      <c r="B5" s="15" t="s">
        <v>10</v>
      </c>
      <c r="C5" s="13" t="s">
        <v>83</v>
      </c>
      <c r="D5" s="13">
        <v>2</v>
      </c>
      <c r="E5" s="16"/>
      <c r="F5" s="9">
        <f>D5*E5</f>
        <v>0</v>
      </c>
      <c r="G5" s="8"/>
      <c r="H5" s="32">
        <f>F5+G5*F5</f>
        <v>0</v>
      </c>
    </row>
    <row r="6" spans="1:8" ht="15.6" x14ac:dyDescent="0.3">
      <c r="A6" s="12">
        <v>2</v>
      </c>
      <c r="B6" s="15" t="s">
        <v>11</v>
      </c>
      <c r="C6" s="13" t="s">
        <v>83</v>
      </c>
      <c r="D6" s="13">
        <v>1</v>
      </c>
      <c r="E6" s="16"/>
      <c r="F6" s="9">
        <f t="shared" ref="F6:F69" si="0">D6*E6</f>
        <v>0</v>
      </c>
      <c r="G6" s="8"/>
      <c r="H6" s="32">
        <f t="shared" ref="H6:H69" si="1">F6+G6*F6</f>
        <v>0</v>
      </c>
    </row>
    <row r="7" spans="1:8" ht="15.6" x14ac:dyDescent="0.3">
      <c r="A7" s="12">
        <v>3</v>
      </c>
      <c r="B7" s="17" t="s">
        <v>12</v>
      </c>
      <c r="C7" s="13" t="s">
        <v>83</v>
      </c>
      <c r="D7" s="13">
        <v>1</v>
      </c>
      <c r="E7" s="16"/>
      <c r="F7" s="9">
        <f t="shared" si="0"/>
        <v>0</v>
      </c>
      <c r="G7" s="8"/>
      <c r="H7" s="32">
        <f t="shared" si="1"/>
        <v>0</v>
      </c>
    </row>
    <row r="8" spans="1:8" ht="15.6" x14ac:dyDescent="0.3">
      <c r="A8" s="12">
        <v>4</v>
      </c>
      <c r="B8" s="15" t="s">
        <v>13</v>
      </c>
      <c r="C8" s="13" t="s">
        <v>83</v>
      </c>
      <c r="D8" s="13">
        <v>1</v>
      </c>
      <c r="E8" s="16"/>
      <c r="F8" s="9">
        <f t="shared" si="0"/>
        <v>0</v>
      </c>
      <c r="G8" s="8"/>
      <c r="H8" s="32">
        <f t="shared" si="1"/>
        <v>0</v>
      </c>
    </row>
    <row r="9" spans="1:8" ht="15.6" x14ac:dyDescent="0.3">
      <c r="A9" s="12">
        <v>5</v>
      </c>
      <c r="B9" s="15" t="s">
        <v>14</v>
      </c>
      <c r="C9" s="13" t="s">
        <v>83</v>
      </c>
      <c r="D9" s="13">
        <v>1</v>
      </c>
      <c r="E9" s="16"/>
      <c r="F9" s="9">
        <f t="shared" si="0"/>
        <v>0</v>
      </c>
      <c r="G9" s="8"/>
      <c r="H9" s="32">
        <f t="shared" si="1"/>
        <v>0</v>
      </c>
    </row>
    <row r="10" spans="1:8" ht="72" customHeight="1" x14ac:dyDescent="0.3">
      <c r="A10" s="12">
        <v>6</v>
      </c>
      <c r="B10" s="17" t="s">
        <v>109</v>
      </c>
      <c r="C10" s="13" t="s">
        <v>83</v>
      </c>
      <c r="D10" s="13">
        <v>20</v>
      </c>
      <c r="E10" s="16"/>
      <c r="F10" s="9">
        <f t="shared" si="0"/>
        <v>0</v>
      </c>
      <c r="G10" s="8"/>
      <c r="H10" s="32">
        <f t="shared" si="1"/>
        <v>0</v>
      </c>
    </row>
    <row r="11" spans="1:8" ht="16.5" customHeight="1" x14ac:dyDescent="0.3">
      <c r="A11" s="12">
        <v>7</v>
      </c>
      <c r="B11" s="17" t="s">
        <v>15</v>
      </c>
      <c r="C11" s="13" t="s">
        <v>83</v>
      </c>
      <c r="D11" s="13">
        <v>2</v>
      </c>
      <c r="E11" s="16"/>
      <c r="F11" s="9">
        <f t="shared" si="0"/>
        <v>0</v>
      </c>
      <c r="G11" s="8"/>
      <c r="H11" s="32">
        <f t="shared" si="1"/>
        <v>0</v>
      </c>
    </row>
    <row r="12" spans="1:8" ht="21" customHeight="1" x14ac:dyDescent="0.3">
      <c r="A12" s="12">
        <v>8</v>
      </c>
      <c r="B12" s="15" t="s">
        <v>16</v>
      </c>
      <c r="C12" s="13" t="s">
        <v>83</v>
      </c>
      <c r="D12" s="13">
        <v>1</v>
      </c>
      <c r="E12" s="16"/>
      <c r="F12" s="9">
        <f t="shared" si="0"/>
        <v>0</v>
      </c>
      <c r="G12" s="8"/>
      <c r="H12" s="32">
        <f t="shared" si="1"/>
        <v>0</v>
      </c>
    </row>
    <row r="13" spans="1:8" ht="15.6" x14ac:dyDescent="0.3">
      <c r="A13" s="12">
        <v>9</v>
      </c>
      <c r="B13" s="17" t="s">
        <v>17</v>
      </c>
      <c r="C13" s="13" t="s">
        <v>83</v>
      </c>
      <c r="D13" s="13">
        <v>1</v>
      </c>
      <c r="E13" s="16"/>
      <c r="F13" s="9">
        <f t="shared" si="0"/>
        <v>0</v>
      </c>
      <c r="G13" s="8"/>
      <c r="H13" s="32">
        <f t="shared" si="1"/>
        <v>0</v>
      </c>
    </row>
    <row r="14" spans="1:8" ht="24" customHeight="1" x14ac:dyDescent="0.3">
      <c r="A14" s="12">
        <v>10</v>
      </c>
      <c r="B14" s="17" t="s">
        <v>18</v>
      </c>
      <c r="C14" s="13" t="s">
        <v>83</v>
      </c>
      <c r="D14" s="13">
        <v>1</v>
      </c>
      <c r="E14" s="16"/>
      <c r="F14" s="9">
        <f t="shared" si="0"/>
        <v>0</v>
      </c>
      <c r="G14" s="8"/>
      <c r="H14" s="32">
        <f t="shared" si="1"/>
        <v>0</v>
      </c>
    </row>
    <row r="15" spans="1:8" ht="20.399999999999999" customHeight="1" x14ac:dyDescent="0.3">
      <c r="A15" s="12">
        <v>11</v>
      </c>
      <c r="B15" s="17" t="s">
        <v>19</v>
      </c>
      <c r="C15" s="23" t="s">
        <v>83</v>
      </c>
      <c r="D15" s="13">
        <v>1</v>
      </c>
      <c r="E15" s="16"/>
      <c r="F15" s="9">
        <f t="shared" si="0"/>
        <v>0</v>
      </c>
      <c r="G15" s="8"/>
      <c r="H15" s="32">
        <f t="shared" si="1"/>
        <v>0</v>
      </c>
    </row>
    <row r="16" spans="1:8" ht="22.95" customHeight="1" x14ac:dyDescent="0.3">
      <c r="A16" s="12">
        <v>12</v>
      </c>
      <c r="B16" s="17" t="s">
        <v>20</v>
      </c>
      <c r="C16" s="13" t="s">
        <v>83</v>
      </c>
      <c r="D16" s="13">
        <v>1</v>
      </c>
      <c r="E16" s="16"/>
      <c r="F16" s="9">
        <f t="shared" si="0"/>
        <v>0</v>
      </c>
      <c r="G16" s="8"/>
      <c r="H16" s="32">
        <f t="shared" si="1"/>
        <v>0</v>
      </c>
    </row>
    <row r="17" spans="1:8" ht="42.6" customHeight="1" x14ac:dyDescent="0.3">
      <c r="A17" s="12">
        <v>13</v>
      </c>
      <c r="B17" s="17" t="s">
        <v>110</v>
      </c>
      <c r="C17" s="13" t="s">
        <v>83</v>
      </c>
      <c r="D17" s="13">
        <v>30</v>
      </c>
      <c r="E17" s="16"/>
      <c r="F17" s="9">
        <f t="shared" si="0"/>
        <v>0</v>
      </c>
      <c r="G17" s="8"/>
      <c r="H17" s="32">
        <f t="shared" si="1"/>
        <v>0</v>
      </c>
    </row>
    <row r="18" spans="1:8" ht="21" customHeight="1" x14ac:dyDescent="0.3">
      <c r="A18" s="12">
        <v>14</v>
      </c>
      <c r="B18" s="17" t="s">
        <v>21</v>
      </c>
      <c r="C18" s="13" t="s">
        <v>83</v>
      </c>
      <c r="D18" s="13">
        <v>1</v>
      </c>
      <c r="E18" s="16"/>
      <c r="F18" s="9">
        <f t="shared" si="0"/>
        <v>0</v>
      </c>
      <c r="G18" s="8"/>
      <c r="H18" s="32">
        <f t="shared" si="1"/>
        <v>0</v>
      </c>
    </row>
    <row r="19" spans="1:8" ht="16.2" customHeight="1" x14ac:dyDescent="0.3">
      <c r="A19" s="12">
        <v>15</v>
      </c>
      <c r="B19" s="17" t="s">
        <v>22</v>
      </c>
      <c r="C19" s="24" t="s">
        <v>83</v>
      </c>
      <c r="D19" s="13">
        <v>5</v>
      </c>
      <c r="E19" s="16"/>
      <c r="F19" s="9">
        <f t="shared" si="0"/>
        <v>0</v>
      </c>
      <c r="G19" s="8"/>
      <c r="H19" s="32">
        <f t="shared" si="1"/>
        <v>0</v>
      </c>
    </row>
    <row r="20" spans="1:8" ht="21" customHeight="1" x14ac:dyDescent="0.3">
      <c r="A20" s="12">
        <v>16</v>
      </c>
      <c r="B20" s="17" t="s">
        <v>23</v>
      </c>
      <c r="C20" s="13" t="s">
        <v>83</v>
      </c>
      <c r="D20" s="13">
        <v>1</v>
      </c>
      <c r="E20" s="16"/>
      <c r="F20" s="9">
        <f t="shared" si="0"/>
        <v>0</v>
      </c>
      <c r="G20" s="8"/>
      <c r="H20" s="32">
        <f t="shared" si="1"/>
        <v>0</v>
      </c>
    </row>
    <row r="21" spans="1:8" ht="15.6" x14ac:dyDescent="0.3">
      <c r="A21" s="12">
        <v>17</v>
      </c>
      <c r="B21" s="17" t="s">
        <v>24</v>
      </c>
      <c r="C21" s="13" t="s">
        <v>83</v>
      </c>
      <c r="D21" s="13">
        <v>1</v>
      </c>
      <c r="E21" s="16"/>
      <c r="F21" s="9">
        <f t="shared" si="0"/>
        <v>0</v>
      </c>
      <c r="G21" s="8"/>
      <c r="H21" s="32">
        <f t="shared" si="1"/>
        <v>0</v>
      </c>
    </row>
    <row r="22" spans="1:8" ht="30.6" x14ac:dyDescent="0.3">
      <c r="A22" s="12">
        <v>18</v>
      </c>
      <c r="B22" s="17" t="s">
        <v>25</v>
      </c>
      <c r="C22" s="13" t="s">
        <v>83</v>
      </c>
      <c r="D22" s="13">
        <v>1</v>
      </c>
      <c r="E22" s="16"/>
      <c r="F22" s="9">
        <f t="shared" si="0"/>
        <v>0</v>
      </c>
      <c r="G22" s="8"/>
      <c r="H22" s="32">
        <f t="shared" si="1"/>
        <v>0</v>
      </c>
    </row>
    <row r="23" spans="1:8" ht="31.5" customHeight="1" x14ac:dyDescent="0.3">
      <c r="A23" s="12">
        <v>19</v>
      </c>
      <c r="B23" s="17" t="s">
        <v>26</v>
      </c>
      <c r="C23" s="13" t="s">
        <v>83</v>
      </c>
      <c r="D23" s="13">
        <v>1</v>
      </c>
      <c r="E23" s="16"/>
      <c r="F23" s="9">
        <f t="shared" si="0"/>
        <v>0</v>
      </c>
      <c r="G23" s="8"/>
      <c r="H23" s="32">
        <f t="shared" si="1"/>
        <v>0</v>
      </c>
    </row>
    <row r="24" spans="1:8" ht="18.600000000000001" x14ac:dyDescent="0.3">
      <c r="A24" s="12">
        <v>20</v>
      </c>
      <c r="B24" s="17" t="s">
        <v>27</v>
      </c>
      <c r="C24" s="13" t="s">
        <v>83</v>
      </c>
      <c r="D24" s="13">
        <v>1</v>
      </c>
      <c r="E24" s="16"/>
      <c r="F24" s="9">
        <f t="shared" si="0"/>
        <v>0</v>
      </c>
      <c r="G24" s="8"/>
      <c r="H24" s="32">
        <f t="shared" si="1"/>
        <v>0</v>
      </c>
    </row>
    <row r="25" spans="1:8" ht="18.600000000000001" x14ac:dyDescent="0.3">
      <c r="A25" s="12">
        <v>21</v>
      </c>
      <c r="B25" s="17" t="s">
        <v>28</v>
      </c>
      <c r="C25" s="13" t="s">
        <v>83</v>
      </c>
      <c r="D25" s="13">
        <v>1</v>
      </c>
      <c r="E25" s="16"/>
      <c r="F25" s="9">
        <f t="shared" si="0"/>
        <v>0</v>
      </c>
      <c r="G25" s="8"/>
      <c r="H25" s="32">
        <f t="shared" si="1"/>
        <v>0</v>
      </c>
    </row>
    <row r="26" spans="1:8" ht="18" customHeight="1" x14ac:dyDescent="0.3">
      <c r="A26" s="12">
        <v>22</v>
      </c>
      <c r="B26" s="17" t="s">
        <v>29</v>
      </c>
      <c r="C26" s="13" t="s">
        <v>83</v>
      </c>
      <c r="D26" s="13">
        <v>1</v>
      </c>
      <c r="E26" s="16"/>
      <c r="F26" s="9">
        <f t="shared" si="0"/>
        <v>0</v>
      </c>
      <c r="G26" s="8"/>
      <c r="H26" s="32">
        <f t="shared" si="1"/>
        <v>0</v>
      </c>
    </row>
    <row r="27" spans="1:8" ht="33.6" x14ac:dyDescent="0.3">
      <c r="A27" s="12">
        <v>23</v>
      </c>
      <c r="B27" s="17" t="s">
        <v>111</v>
      </c>
      <c r="C27" s="13" t="s">
        <v>83</v>
      </c>
      <c r="D27" s="13">
        <v>1</v>
      </c>
      <c r="E27" s="16"/>
      <c r="F27" s="9">
        <f t="shared" si="0"/>
        <v>0</v>
      </c>
      <c r="G27" s="8"/>
      <c r="H27" s="32">
        <f t="shared" si="1"/>
        <v>0</v>
      </c>
    </row>
    <row r="28" spans="1:8" ht="19.95" customHeight="1" x14ac:dyDescent="0.3">
      <c r="A28" s="12">
        <v>24</v>
      </c>
      <c r="B28" s="17" t="s">
        <v>82</v>
      </c>
      <c r="C28" s="13" t="s">
        <v>83</v>
      </c>
      <c r="D28" s="13">
        <v>1</v>
      </c>
      <c r="E28" s="16"/>
      <c r="F28" s="9">
        <f t="shared" si="0"/>
        <v>0</v>
      </c>
      <c r="G28" s="8"/>
      <c r="H28" s="32">
        <f t="shared" si="1"/>
        <v>0</v>
      </c>
    </row>
    <row r="29" spans="1:8" ht="19.95" customHeight="1" x14ac:dyDescent="0.3">
      <c r="A29" s="12">
        <v>25</v>
      </c>
      <c r="B29" s="17" t="s">
        <v>30</v>
      </c>
      <c r="C29" s="13" t="s">
        <v>83</v>
      </c>
      <c r="D29" s="13">
        <v>1</v>
      </c>
      <c r="E29" s="16"/>
      <c r="F29" s="9">
        <f t="shared" si="0"/>
        <v>0</v>
      </c>
      <c r="G29" s="8"/>
      <c r="H29" s="32">
        <f t="shared" si="1"/>
        <v>0</v>
      </c>
    </row>
    <row r="30" spans="1:8" ht="21" customHeight="1" x14ac:dyDescent="0.3">
      <c r="A30" s="12">
        <v>26</v>
      </c>
      <c r="B30" s="17" t="s">
        <v>31</v>
      </c>
      <c r="C30" s="13" t="s">
        <v>83</v>
      </c>
      <c r="D30" s="13">
        <v>1</v>
      </c>
      <c r="E30" s="16"/>
      <c r="F30" s="9">
        <f t="shared" si="0"/>
        <v>0</v>
      </c>
      <c r="G30" s="8"/>
      <c r="H30" s="32">
        <f t="shared" si="1"/>
        <v>0</v>
      </c>
    </row>
    <row r="31" spans="1:8" ht="19.95" customHeight="1" x14ac:dyDescent="0.3">
      <c r="A31" s="12">
        <v>27</v>
      </c>
      <c r="B31" s="17" t="s">
        <v>32</v>
      </c>
      <c r="C31" s="13" t="s">
        <v>83</v>
      </c>
      <c r="D31" s="13">
        <v>1</v>
      </c>
      <c r="E31" s="16"/>
      <c r="F31" s="9">
        <f t="shared" si="0"/>
        <v>0</v>
      </c>
      <c r="G31" s="8"/>
      <c r="H31" s="32">
        <f t="shared" si="1"/>
        <v>0</v>
      </c>
    </row>
    <row r="32" spans="1:8" ht="25.2" customHeight="1" x14ac:dyDescent="0.3">
      <c r="A32" s="12">
        <v>28</v>
      </c>
      <c r="B32" s="17" t="s">
        <v>33</v>
      </c>
      <c r="C32" s="13" t="s">
        <v>83</v>
      </c>
      <c r="D32" s="13">
        <v>1</v>
      </c>
      <c r="E32" s="16"/>
      <c r="F32" s="9">
        <f t="shared" si="0"/>
        <v>0</v>
      </c>
      <c r="G32" s="8"/>
      <c r="H32" s="32">
        <f t="shared" si="1"/>
        <v>0</v>
      </c>
    </row>
    <row r="33" spans="1:8" ht="15.6" x14ac:dyDescent="0.3">
      <c r="A33" s="12">
        <v>29</v>
      </c>
      <c r="B33" s="17" t="s">
        <v>34</v>
      </c>
      <c r="C33" s="13" t="s">
        <v>84</v>
      </c>
      <c r="D33" s="13">
        <v>1</v>
      </c>
      <c r="E33" s="16"/>
      <c r="F33" s="9">
        <f t="shared" si="0"/>
        <v>0</v>
      </c>
      <c r="G33" s="8"/>
      <c r="H33" s="32">
        <f t="shared" si="1"/>
        <v>0</v>
      </c>
    </row>
    <row r="34" spans="1:8" ht="25.2" customHeight="1" x14ac:dyDescent="0.3">
      <c r="A34" s="12">
        <v>30</v>
      </c>
      <c r="B34" s="17" t="s">
        <v>35</v>
      </c>
      <c r="C34" s="13" t="s">
        <v>83</v>
      </c>
      <c r="D34" s="13">
        <v>1</v>
      </c>
      <c r="E34" s="16"/>
      <c r="F34" s="9">
        <f t="shared" si="0"/>
        <v>0</v>
      </c>
      <c r="G34" s="8"/>
      <c r="H34" s="32">
        <f t="shared" si="1"/>
        <v>0</v>
      </c>
    </row>
    <row r="35" spans="1:8" ht="20.399999999999999" customHeight="1" x14ac:dyDescent="0.3">
      <c r="A35" s="12">
        <v>31</v>
      </c>
      <c r="B35" s="17" t="s">
        <v>36</v>
      </c>
      <c r="C35" s="13" t="s">
        <v>83</v>
      </c>
      <c r="D35" s="13">
        <v>1</v>
      </c>
      <c r="E35" s="16"/>
      <c r="F35" s="9">
        <f t="shared" si="0"/>
        <v>0</v>
      </c>
      <c r="G35" s="8"/>
      <c r="H35" s="32">
        <f t="shared" si="1"/>
        <v>0</v>
      </c>
    </row>
    <row r="36" spans="1:8" ht="22.95" customHeight="1" x14ac:dyDescent="0.3">
      <c r="A36" s="12">
        <v>32</v>
      </c>
      <c r="B36" s="17" t="s">
        <v>37</v>
      </c>
      <c r="C36" s="13" t="s">
        <v>83</v>
      </c>
      <c r="D36" s="13">
        <v>1</v>
      </c>
      <c r="E36" s="16"/>
      <c r="F36" s="9">
        <f t="shared" si="0"/>
        <v>0</v>
      </c>
      <c r="G36" s="8"/>
      <c r="H36" s="32">
        <f t="shared" si="1"/>
        <v>0</v>
      </c>
    </row>
    <row r="37" spans="1:8" ht="15.6" x14ac:dyDescent="0.3">
      <c r="A37" s="12">
        <v>33</v>
      </c>
      <c r="B37" s="17" t="s">
        <v>38</v>
      </c>
      <c r="C37" s="13" t="s">
        <v>83</v>
      </c>
      <c r="D37" s="13">
        <v>2</v>
      </c>
      <c r="E37" s="16"/>
      <c r="F37" s="9">
        <f t="shared" si="0"/>
        <v>0</v>
      </c>
      <c r="G37" s="8"/>
      <c r="H37" s="32">
        <f t="shared" si="1"/>
        <v>0</v>
      </c>
    </row>
    <row r="38" spans="1:8" ht="15.6" x14ac:dyDescent="0.3">
      <c r="A38" s="12">
        <v>34</v>
      </c>
      <c r="B38" s="17" t="s">
        <v>39</v>
      </c>
      <c r="C38" s="13" t="s">
        <v>83</v>
      </c>
      <c r="D38" s="13">
        <v>1</v>
      </c>
      <c r="E38" s="16"/>
      <c r="F38" s="9">
        <f t="shared" si="0"/>
        <v>0</v>
      </c>
      <c r="G38" s="8"/>
      <c r="H38" s="32">
        <f t="shared" si="1"/>
        <v>0</v>
      </c>
    </row>
    <row r="39" spans="1:8" ht="18.600000000000001" x14ac:dyDescent="0.3">
      <c r="A39" s="12">
        <v>35</v>
      </c>
      <c r="B39" s="17" t="s">
        <v>40</v>
      </c>
      <c r="C39" s="13" t="s">
        <v>83</v>
      </c>
      <c r="D39" s="13">
        <v>5</v>
      </c>
      <c r="E39" s="16"/>
      <c r="F39" s="9">
        <f t="shared" si="0"/>
        <v>0</v>
      </c>
      <c r="G39" s="8"/>
      <c r="H39" s="32">
        <f t="shared" si="1"/>
        <v>0</v>
      </c>
    </row>
    <row r="40" spans="1:8" ht="15.6" x14ac:dyDescent="0.3">
      <c r="A40" s="12">
        <v>36</v>
      </c>
      <c r="B40" s="17" t="s">
        <v>41</v>
      </c>
      <c r="C40" s="13" t="s">
        <v>83</v>
      </c>
      <c r="D40" s="13">
        <v>1</v>
      </c>
      <c r="E40" s="16"/>
      <c r="F40" s="9">
        <f t="shared" si="0"/>
        <v>0</v>
      </c>
      <c r="G40" s="8"/>
      <c r="H40" s="32">
        <f t="shared" si="1"/>
        <v>0</v>
      </c>
    </row>
    <row r="41" spans="1:8" ht="32.4" x14ac:dyDescent="0.3">
      <c r="A41" s="12">
        <v>37</v>
      </c>
      <c r="B41" s="17" t="s">
        <v>42</v>
      </c>
      <c r="C41" s="13" t="s">
        <v>83</v>
      </c>
      <c r="D41" s="13">
        <v>3</v>
      </c>
      <c r="E41" s="16"/>
      <c r="F41" s="9">
        <f t="shared" si="0"/>
        <v>0</v>
      </c>
      <c r="G41" s="8"/>
      <c r="H41" s="32">
        <f t="shared" si="1"/>
        <v>0</v>
      </c>
    </row>
    <row r="42" spans="1:8" ht="18.600000000000001" x14ac:dyDescent="0.3">
      <c r="A42" s="12">
        <v>38</v>
      </c>
      <c r="B42" s="17" t="s">
        <v>43</v>
      </c>
      <c r="C42" s="13" t="s">
        <v>83</v>
      </c>
      <c r="D42" s="13">
        <v>5</v>
      </c>
      <c r="E42" s="16"/>
      <c r="F42" s="9">
        <f t="shared" si="0"/>
        <v>0</v>
      </c>
      <c r="G42" s="8"/>
      <c r="H42" s="32">
        <f t="shared" si="1"/>
        <v>0</v>
      </c>
    </row>
    <row r="43" spans="1:8" ht="15.6" x14ac:dyDescent="0.3">
      <c r="A43" s="12">
        <v>39</v>
      </c>
      <c r="B43" s="17" t="s">
        <v>44</v>
      </c>
      <c r="C43" s="13" t="s">
        <v>83</v>
      </c>
      <c r="D43" s="13">
        <v>2</v>
      </c>
      <c r="E43" s="16"/>
      <c r="F43" s="9">
        <f t="shared" si="0"/>
        <v>0</v>
      </c>
      <c r="G43" s="8"/>
      <c r="H43" s="32">
        <f t="shared" si="1"/>
        <v>0</v>
      </c>
    </row>
    <row r="44" spans="1:8" ht="18.600000000000001" x14ac:dyDescent="0.3">
      <c r="A44" s="12">
        <v>40</v>
      </c>
      <c r="B44" s="17" t="s">
        <v>45</v>
      </c>
      <c r="C44" s="13" t="s">
        <v>83</v>
      </c>
      <c r="D44" s="13">
        <v>1</v>
      </c>
      <c r="E44" s="16"/>
      <c r="F44" s="9">
        <f t="shared" si="0"/>
        <v>0</v>
      </c>
      <c r="G44" s="8"/>
      <c r="H44" s="32">
        <f t="shared" si="1"/>
        <v>0</v>
      </c>
    </row>
    <row r="45" spans="1:8" ht="15.6" x14ac:dyDescent="0.3">
      <c r="A45" s="12">
        <v>41</v>
      </c>
      <c r="B45" s="17" t="s">
        <v>46</v>
      </c>
      <c r="C45" s="13" t="s">
        <v>83</v>
      </c>
      <c r="D45" s="13">
        <v>5</v>
      </c>
      <c r="E45" s="16"/>
      <c r="F45" s="9">
        <f t="shared" si="0"/>
        <v>0</v>
      </c>
      <c r="G45" s="8"/>
      <c r="H45" s="32">
        <f t="shared" si="1"/>
        <v>0</v>
      </c>
    </row>
    <row r="46" spans="1:8" ht="15.6" x14ac:dyDescent="0.3">
      <c r="A46" s="12">
        <v>42</v>
      </c>
      <c r="B46" s="17" t="s">
        <v>47</v>
      </c>
      <c r="C46" s="13" t="s">
        <v>83</v>
      </c>
      <c r="D46" s="13">
        <v>1</v>
      </c>
      <c r="E46" s="16"/>
      <c r="F46" s="9">
        <f t="shared" si="0"/>
        <v>0</v>
      </c>
      <c r="G46" s="8"/>
      <c r="H46" s="32">
        <f t="shared" si="1"/>
        <v>0</v>
      </c>
    </row>
    <row r="47" spans="1:8" ht="15" customHeight="1" x14ac:dyDescent="0.3">
      <c r="A47" s="12">
        <v>43</v>
      </c>
      <c r="B47" s="17" t="s">
        <v>48</v>
      </c>
      <c r="C47" s="13" t="s">
        <v>83</v>
      </c>
      <c r="D47" s="13">
        <v>1</v>
      </c>
      <c r="E47" s="16"/>
      <c r="F47" s="9">
        <f t="shared" si="0"/>
        <v>0</v>
      </c>
      <c r="G47" s="8"/>
      <c r="H47" s="32">
        <f t="shared" si="1"/>
        <v>0</v>
      </c>
    </row>
    <row r="48" spans="1:8" ht="14.25" customHeight="1" x14ac:dyDescent="0.3">
      <c r="A48" s="12">
        <v>44</v>
      </c>
      <c r="B48" s="17" t="s">
        <v>49</v>
      </c>
      <c r="C48" s="13" t="s">
        <v>83</v>
      </c>
      <c r="D48" s="13">
        <v>1</v>
      </c>
      <c r="E48" s="16"/>
      <c r="F48" s="9">
        <f t="shared" si="0"/>
        <v>0</v>
      </c>
      <c r="G48" s="8"/>
      <c r="H48" s="32">
        <f t="shared" si="1"/>
        <v>0</v>
      </c>
    </row>
    <row r="49" spans="1:8" ht="15" customHeight="1" x14ac:dyDescent="0.3">
      <c r="A49" s="12">
        <v>45</v>
      </c>
      <c r="B49" s="17" t="s">
        <v>50</v>
      </c>
      <c r="C49" s="13" t="s">
        <v>84</v>
      </c>
      <c r="D49" s="13">
        <v>2</v>
      </c>
      <c r="E49" s="16"/>
      <c r="F49" s="9">
        <f t="shared" si="0"/>
        <v>0</v>
      </c>
      <c r="G49" s="8"/>
      <c r="H49" s="32">
        <f t="shared" si="1"/>
        <v>0</v>
      </c>
    </row>
    <row r="50" spans="1:8" ht="15.6" x14ac:dyDescent="0.3">
      <c r="A50" s="12">
        <v>46</v>
      </c>
      <c r="B50" s="17" t="s">
        <v>51</v>
      </c>
      <c r="C50" s="25" t="s">
        <v>83</v>
      </c>
      <c r="D50" s="13">
        <v>2</v>
      </c>
      <c r="E50" s="16"/>
      <c r="F50" s="9">
        <f t="shared" si="0"/>
        <v>0</v>
      </c>
      <c r="G50" s="8"/>
      <c r="H50" s="32">
        <f t="shared" si="1"/>
        <v>0</v>
      </c>
    </row>
    <row r="51" spans="1:8" ht="18" customHeight="1" x14ac:dyDescent="0.3">
      <c r="A51" s="12">
        <v>47</v>
      </c>
      <c r="B51" s="17" t="s">
        <v>52</v>
      </c>
      <c r="C51" s="13" t="s">
        <v>83</v>
      </c>
      <c r="D51" s="13">
        <v>1</v>
      </c>
      <c r="E51" s="16"/>
      <c r="F51" s="9">
        <f t="shared" si="0"/>
        <v>0</v>
      </c>
      <c r="G51" s="8"/>
      <c r="H51" s="32">
        <f t="shared" si="1"/>
        <v>0</v>
      </c>
    </row>
    <row r="52" spans="1:8" ht="15.6" x14ac:dyDescent="0.3">
      <c r="A52" s="12">
        <v>48</v>
      </c>
      <c r="B52" s="17" t="s">
        <v>53</v>
      </c>
      <c r="C52" s="13" t="s">
        <v>83</v>
      </c>
      <c r="D52" s="13">
        <v>1</v>
      </c>
      <c r="E52" s="16"/>
      <c r="F52" s="9">
        <f t="shared" si="0"/>
        <v>0</v>
      </c>
      <c r="G52" s="8"/>
      <c r="H52" s="32">
        <f t="shared" si="1"/>
        <v>0</v>
      </c>
    </row>
    <row r="53" spans="1:8" ht="15.6" x14ac:dyDescent="0.3">
      <c r="A53" s="12">
        <v>49</v>
      </c>
      <c r="B53" s="17" t="s">
        <v>54</v>
      </c>
      <c r="C53" s="13" t="s">
        <v>83</v>
      </c>
      <c r="D53" s="13">
        <v>15</v>
      </c>
      <c r="E53" s="16"/>
      <c r="F53" s="9">
        <f t="shared" si="0"/>
        <v>0</v>
      </c>
      <c r="G53" s="8"/>
      <c r="H53" s="32">
        <f t="shared" si="1"/>
        <v>0</v>
      </c>
    </row>
    <row r="54" spans="1:8" ht="15.6" x14ac:dyDescent="0.3">
      <c r="A54" s="12">
        <v>50</v>
      </c>
      <c r="B54" s="17" t="s">
        <v>55</v>
      </c>
      <c r="C54" s="13" t="s">
        <v>83</v>
      </c>
      <c r="D54" s="13">
        <v>1</v>
      </c>
      <c r="E54" s="16"/>
      <c r="F54" s="9">
        <f t="shared" si="0"/>
        <v>0</v>
      </c>
      <c r="G54" s="8"/>
      <c r="H54" s="32">
        <f t="shared" si="1"/>
        <v>0</v>
      </c>
    </row>
    <row r="55" spans="1:8" ht="15.6" x14ac:dyDescent="0.3">
      <c r="A55" s="12">
        <v>51</v>
      </c>
      <c r="B55" s="17" t="s">
        <v>56</v>
      </c>
      <c r="C55" s="13" t="s">
        <v>84</v>
      </c>
      <c r="D55" s="13">
        <v>1</v>
      </c>
      <c r="E55" s="16"/>
      <c r="F55" s="9">
        <f t="shared" si="0"/>
        <v>0</v>
      </c>
      <c r="G55" s="8"/>
      <c r="H55" s="32">
        <f t="shared" si="1"/>
        <v>0</v>
      </c>
    </row>
    <row r="56" spans="1:8" ht="18.600000000000001" x14ac:dyDescent="0.3">
      <c r="A56" s="12">
        <v>52</v>
      </c>
      <c r="B56" s="17" t="s">
        <v>57</v>
      </c>
      <c r="C56" s="13" t="s">
        <v>83</v>
      </c>
      <c r="D56" s="13">
        <v>1</v>
      </c>
      <c r="E56" s="16"/>
      <c r="F56" s="9">
        <f t="shared" si="0"/>
        <v>0</v>
      </c>
      <c r="G56" s="8"/>
      <c r="H56" s="32">
        <f t="shared" si="1"/>
        <v>0</v>
      </c>
    </row>
    <row r="57" spans="1:8" ht="18.600000000000001" x14ac:dyDescent="0.3">
      <c r="A57" s="12">
        <v>53</v>
      </c>
      <c r="B57" s="17" t="s">
        <v>58</v>
      </c>
      <c r="C57" s="13" t="s">
        <v>83</v>
      </c>
      <c r="D57" s="13">
        <v>1</v>
      </c>
      <c r="E57" s="16"/>
      <c r="F57" s="9">
        <f t="shared" si="0"/>
        <v>0</v>
      </c>
      <c r="G57" s="8"/>
      <c r="H57" s="32">
        <f t="shared" si="1"/>
        <v>0</v>
      </c>
    </row>
    <row r="58" spans="1:8" ht="15.6" x14ac:dyDescent="0.3">
      <c r="A58" s="12">
        <v>54</v>
      </c>
      <c r="B58" s="17" t="s">
        <v>59</v>
      </c>
      <c r="C58" s="13" t="s">
        <v>83</v>
      </c>
      <c r="D58" s="13">
        <v>1</v>
      </c>
      <c r="E58" s="16"/>
      <c r="F58" s="9">
        <f t="shared" si="0"/>
        <v>0</v>
      </c>
      <c r="G58" s="8"/>
      <c r="H58" s="32">
        <f t="shared" si="1"/>
        <v>0</v>
      </c>
    </row>
    <row r="59" spans="1:8" ht="15.6" x14ac:dyDescent="0.3">
      <c r="A59" s="12">
        <v>55</v>
      </c>
      <c r="B59" s="17" t="s">
        <v>60</v>
      </c>
      <c r="C59" s="13" t="s">
        <v>83</v>
      </c>
      <c r="D59" s="13">
        <v>1</v>
      </c>
      <c r="E59" s="16"/>
      <c r="F59" s="9">
        <f t="shared" si="0"/>
        <v>0</v>
      </c>
      <c r="G59" s="8"/>
      <c r="H59" s="32">
        <f t="shared" si="1"/>
        <v>0</v>
      </c>
    </row>
    <row r="60" spans="1:8" ht="15.6" x14ac:dyDescent="0.3">
      <c r="A60" s="12">
        <v>56</v>
      </c>
      <c r="B60" s="17" t="s">
        <v>61</v>
      </c>
      <c r="C60" s="13" t="s">
        <v>83</v>
      </c>
      <c r="D60" s="13">
        <v>1</v>
      </c>
      <c r="E60" s="16"/>
      <c r="F60" s="9">
        <f t="shared" si="0"/>
        <v>0</v>
      </c>
      <c r="G60" s="8"/>
      <c r="H60" s="32">
        <f t="shared" si="1"/>
        <v>0</v>
      </c>
    </row>
    <row r="61" spans="1:8" ht="15.6" x14ac:dyDescent="0.3">
      <c r="A61" s="12">
        <v>57</v>
      </c>
      <c r="B61" s="17" t="s">
        <v>62</v>
      </c>
      <c r="C61" s="13" t="s">
        <v>83</v>
      </c>
      <c r="D61" s="13">
        <v>1</v>
      </c>
      <c r="E61" s="16"/>
      <c r="F61" s="9">
        <f t="shared" si="0"/>
        <v>0</v>
      </c>
      <c r="G61" s="8"/>
      <c r="H61" s="32">
        <f t="shared" si="1"/>
        <v>0</v>
      </c>
    </row>
    <row r="62" spans="1:8" ht="15.6" x14ac:dyDescent="0.3">
      <c r="A62" s="12">
        <v>58</v>
      </c>
      <c r="B62" s="17" t="s">
        <v>63</v>
      </c>
      <c r="C62" s="13" t="s">
        <v>83</v>
      </c>
      <c r="D62" s="13">
        <v>4</v>
      </c>
      <c r="E62" s="16"/>
      <c r="F62" s="9">
        <f t="shared" si="0"/>
        <v>0</v>
      </c>
      <c r="G62" s="8"/>
      <c r="H62" s="32">
        <f t="shared" si="1"/>
        <v>0</v>
      </c>
    </row>
    <row r="63" spans="1:8" ht="15.6" x14ac:dyDescent="0.3">
      <c r="A63" s="12">
        <v>59</v>
      </c>
      <c r="B63" s="17" t="s">
        <v>64</v>
      </c>
      <c r="C63" s="13" t="s">
        <v>83</v>
      </c>
      <c r="D63" s="13">
        <v>2</v>
      </c>
      <c r="E63" s="16"/>
      <c r="F63" s="9">
        <f t="shared" si="0"/>
        <v>0</v>
      </c>
      <c r="G63" s="8"/>
      <c r="H63" s="32">
        <f t="shared" si="1"/>
        <v>0</v>
      </c>
    </row>
    <row r="64" spans="1:8" ht="15.6" x14ac:dyDescent="0.3">
      <c r="A64" s="12">
        <v>60</v>
      </c>
      <c r="B64" s="17" t="s">
        <v>65</v>
      </c>
      <c r="C64" s="13" t="s">
        <v>83</v>
      </c>
      <c r="D64" s="13">
        <v>2</v>
      </c>
      <c r="E64" s="16"/>
      <c r="F64" s="9">
        <f t="shared" si="0"/>
        <v>0</v>
      </c>
      <c r="G64" s="8"/>
      <c r="H64" s="32">
        <f t="shared" si="1"/>
        <v>0</v>
      </c>
    </row>
    <row r="65" spans="1:8" ht="15.6" x14ac:dyDescent="0.3">
      <c r="A65" s="12">
        <v>61</v>
      </c>
      <c r="B65" s="17" t="s">
        <v>66</v>
      </c>
      <c r="C65" s="13" t="s">
        <v>83</v>
      </c>
      <c r="D65" s="13">
        <v>2</v>
      </c>
      <c r="E65" s="16"/>
      <c r="F65" s="9">
        <f t="shared" si="0"/>
        <v>0</v>
      </c>
      <c r="G65" s="8"/>
      <c r="H65" s="32">
        <f t="shared" si="1"/>
        <v>0</v>
      </c>
    </row>
    <row r="66" spans="1:8" ht="15.6" x14ac:dyDescent="0.3">
      <c r="A66" s="12">
        <v>62</v>
      </c>
      <c r="B66" s="17" t="s">
        <v>67</v>
      </c>
      <c r="C66" s="13" t="s">
        <v>83</v>
      </c>
      <c r="D66" s="13">
        <v>3</v>
      </c>
      <c r="E66" s="16"/>
      <c r="F66" s="9">
        <f t="shared" si="0"/>
        <v>0</v>
      </c>
      <c r="G66" s="8"/>
      <c r="H66" s="32">
        <f t="shared" si="1"/>
        <v>0</v>
      </c>
    </row>
    <row r="67" spans="1:8" ht="15.6" x14ac:dyDescent="0.3">
      <c r="A67" s="12">
        <v>63</v>
      </c>
      <c r="B67" s="17" t="s">
        <v>85</v>
      </c>
      <c r="C67" s="13" t="s">
        <v>83</v>
      </c>
      <c r="D67" s="13">
        <v>1</v>
      </c>
      <c r="E67" s="16"/>
      <c r="F67" s="9">
        <f t="shared" si="0"/>
        <v>0</v>
      </c>
      <c r="G67" s="8"/>
      <c r="H67" s="32">
        <f t="shared" si="1"/>
        <v>0</v>
      </c>
    </row>
    <row r="68" spans="1:8" ht="15.6" x14ac:dyDescent="0.3">
      <c r="A68" s="12">
        <v>64</v>
      </c>
      <c r="B68" s="17" t="s">
        <v>68</v>
      </c>
      <c r="C68" s="13" t="s">
        <v>83</v>
      </c>
      <c r="D68" s="13">
        <v>1</v>
      </c>
      <c r="E68" s="16"/>
      <c r="F68" s="9">
        <f t="shared" si="0"/>
        <v>0</v>
      </c>
      <c r="G68" s="8"/>
      <c r="H68" s="32">
        <f t="shared" si="1"/>
        <v>0</v>
      </c>
    </row>
    <row r="69" spans="1:8" ht="15.6" x14ac:dyDescent="0.3">
      <c r="A69" s="12">
        <v>65</v>
      </c>
      <c r="B69" s="17" t="s">
        <v>69</v>
      </c>
      <c r="C69" s="13" t="s">
        <v>83</v>
      </c>
      <c r="D69" s="13">
        <v>2</v>
      </c>
      <c r="E69" s="16"/>
      <c r="F69" s="9">
        <f t="shared" si="0"/>
        <v>0</v>
      </c>
      <c r="G69" s="8"/>
      <c r="H69" s="32">
        <f t="shared" si="1"/>
        <v>0</v>
      </c>
    </row>
    <row r="70" spans="1:8" ht="15.6" x14ac:dyDescent="0.3">
      <c r="A70" s="12">
        <v>66</v>
      </c>
      <c r="B70" s="17" t="s">
        <v>70</v>
      </c>
      <c r="C70" s="13" t="s">
        <v>83</v>
      </c>
      <c r="D70" s="13">
        <v>1</v>
      </c>
      <c r="E70" s="16"/>
      <c r="F70" s="9">
        <f t="shared" ref="F70:F81" si="2">D70*E70</f>
        <v>0</v>
      </c>
      <c r="G70" s="8"/>
      <c r="H70" s="32">
        <f t="shared" ref="H70:H81" si="3">F70+G70*F70</f>
        <v>0</v>
      </c>
    </row>
    <row r="71" spans="1:8" ht="15.6" x14ac:dyDescent="0.3">
      <c r="A71" s="12">
        <v>67</v>
      </c>
      <c r="B71" s="17" t="s">
        <v>71</v>
      </c>
      <c r="C71" s="13" t="s">
        <v>83</v>
      </c>
      <c r="D71" s="13">
        <v>1</v>
      </c>
      <c r="E71" s="16"/>
      <c r="F71" s="9">
        <f t="shared" si="2"/>
        <v>0</v>
      </c>
      <c r="G71" s="8"/>
      <c r="H71" s="32">
        <f t="shared" si="3"/>
        <v>0</v>
      </c>
    </row>
    <row r="72" spans="1:8" ht="15.6" x14ac:dyDescent="0.3">
      <c r="A72" s="12">
        <v>68</v>
      </c>
      <c r="B72" s="17" t="s">
        <v>72</v>
      </c>
      <c r="C72" s="25" t="s">
        <v>83</v>
      </c>
      <c r="D72" s="13">
        <v>1</v>
      </c>
      <c r="E72" s="16"/>
      <c r="F72" s="9">
        <f t="shared" si="2"/>
        <v>0</v>
      </c>
      <c r="G72" s="8"/>
      <c r="H72" s="32">
        <f t="shared" si="3"/>
        <v>0</v>
      </c>
    </row>
    <row r="73" spans="1:8" ht="15.6" x14ac:dyDescent="0.3">
      <c r="A73" s="12">
        <v>69</v>
      </c>
      <c r="B73" s="17" t="s">
        <v>73</v>
      </c>
      <c r="C73" s="13" t="s">
        <v>83</v>
      </c>
      <c r="D73" s="13">
        <v>1</v>
      </c>
      <c r="E73" s="16"/>
      <c r="F73" s="9">
        <f t="shared" si="2"/>
        <v>0</v>
      </c>
      <c r="G73" s="8"/>
      <c r="H73" s="32">
        <f t="shared" si="3"/>
        <v>0</v>
      </c>
    </row>
    <row r="74" spans="1:8" ht="15.6" x14ac:dyDescent="0.3">
      <c r="A74" s="12">
        <v>70</v>
      </c>
      <c r="B74" s="17" t="s">
        <v>74</v>
      </c>
      <c r="C74" s="13" t="s">
        <v>83</v>
      </c>
      <c r="D74" s="13">
        <v>2</v>
      </c>
      <c r="E74" s="16"/>
      <c r="F74" s="9">
        <f t="shared" si="2"/>
        <v>0</v>
      </c>
      <c r="G74" s="8"/>
      <c r="H74" s="32">
        <f t="shared" si="3"/>
        <v>0</v>
      </c>
    </row>
    <row r="75" spans="1:8" ht="18.600000000000001" x14ac:dyDescent="0.3">
      <c r="A75" s="12">
        <v>71</v>
      </c>
      <c r="B75" s="17" t="s">
        <v>75</v>
      </c>
      <c r="C75" s="13" t="s">
        <v>83</v>
      </c>
      <c r="D75" s="13">
        <v>1</v>
      </c>
      <c r="E75" s="16"/>
      <c r="F75" s="9">
        <f t="shared" si="2"/>
        <v>0</v>
      </c>
      <c r="G75" s="8"/>
      <c r="H75" s="32">
        <f t="shared" si="3"/>
        <v>0</v>
      </c>
    </row>
    <row r="76" spans="1:8" ht="15.6" x14ac:dyDescent="0.3">
      <c r="A76" s="12">
        <v>72</v>
      </c>
      <c r="B76" s="17" t="s">
        <v>76</v>
      </c>
      <c r="C76" s="13" t="s">
        <v>84</v>
      </c>
      <c r="D76" s="13">
        <v>1</v>
      </c>
      <c r="E76" s="16"/>
      <c r="F76" s="9">
        <f t="shared" si="2"/>
        <v>0</v>
      </c>
      <c r="G76" s="8"/>
      <c r="H76" s="32">
        <f t="shared" si="3"/>
        <v>0</v>
      </c>
    </row>
    <row r="77" spans="1:8" ht="15.6" x14ac:dyDescent="0.3">
      <c r="A77" s="12">
        <v>73</v>
      </c>
      <c r="B77" s="17" t="s">
        <v>77</v>
      </c>
      <c r="C77" s="13" t="s">
        <v>83</v>
      </c>
      <c r="D77" s="13">
        <v>1</v>
      </c>
      <c r="E77" s="16"/>
      <c r="F77" s="9">
        <f t="shared" si="2"/>
        <v>0</v>
      </c>
      <c r="G77" s="8"/>
      <c r="H77" s="32">
        <f>F77+G77*F77</f>
        <v>0</v>
      </c>
    </row>
    <row r="78" spans="1:8" ht="15.75" customHeight="1" x14ac:dyDescent="0.3">
      <c r="A78" s="12">
        <v>74</v>
      </c>
      <c r="B78" s="17" t="s">
        <v>78</v>
      </c>
      <c r="C78" s="13" t="s">
        <v>83</v>
      </c>
      <c r="D78" s="13">
        <v>1</v>
      </c>
      <c r="E78" s="16"/>
      <c r="F78" s="9">
        <f t="shared" si="2"/>
        <v>0</v>
      </c>
      <c r="G78" s="8"/>
      <c r="H78" s="32">
        <f t="shared" si="3"/>
        <v>0</v>
      </c>
    </row>
    <row r="79" spans="1:8" ht="15.75" customHeight="1" x14ac:dyDescent="0.3">
      <c r="A79" s="12">
        <v>75</v>
      </c>
      <c r="B79" s="17" t="s">
        <v>79</v>
      </c>
      <c r="C79" s="13" t="s">
        <v>83</v>
      </c>
      <c r="D79" s="13">
        <v>1</v>
      </c>
      <c r="E79" s="16"/>
      <c r="F79" s="9">
        <f t="shared" si="2"/>
        <v>0</v>
      </c>
      <c r="G79" s="8"/>
      <c r="H79" s="32">
        <f t="shared" si="3"/>
        <v>0</v>
      </c>
    </row>
    <row r="80" spans="1:8" ht="15.75" customHeight="1" x14ac:dyDescent="0.3">
      <c r="A80" s="12">
        <v>76</v>
      </c>
      <c r="B80" s="17" t="s">
        <v>80</v>
      </c>
      <c r="C80" s="13" t="s">
        <v>83</v>
      </c>
      <c r="D80" s="13">
        <v>1</v>
      </c>
      <c r="E80" s="16"/>
      <c r="F80" s="9">
        <f t="shared" si="2"/>
        <v>0</v>
      </c>
      <c r="G80" s="8"/>
      <c r="H80" s="32">
        <f t="shared" si="3"/>
        <v>0</v>
      </c>
    </row>
    <row r="81" spans="1:8" ht="15.75" customHeight="1" x14ac:dyDescent="0.3">
      <c r="A81" s="12">
        <v>77</v>
      </c>
      <c r="B81" s="17" t="s">
        <v>81</v>
      </c>
      <c r="C81" s="13" t="s">
        <v>83</v>
      </c>
      <c r="D81" s="13">
        <v>1</v>
      </c>
      <c r="E81" s="16"/>
      <c r="F81" s="9">
        <f t="shared" si="2"/>
        <v>0</v>
      </c>
      <c r="G81" s="8"/>
      <c r="H81" s="32">
        <f>F81+G81*F81</f>
        <v>0</v>
      </c>
    </row>
    <row r="82" spans="1:8" ht="27" customHeight="1" x14ac:dyDescent="0.3">
      <c r="A82" s="39" t="s">
        <v>119</v>
      </c>
      <c r="B82" s="39"/>
      <c r="C82" s="39"/>
      <c r="D82" s="39"/>
      <c r="E82" s="39"/>
      <c r="F82" s="39"/>
      <c r="G82" s="39"/>
      <c r="H82" s="38">
        <f>SUM(H5:H81)</f>
        <v>0</v>
      </c>
    </row>
    <row r="83" spans="1:8" ht="27" customHeight="1" x14ac:dyDescent="0.4">
      <c r="A83" s="35" t="s">
        <v>5</v>
      </c>
      <c r="B83" s="35"/>
      <c r="C83" s="35"/>
      <c r="D83" s="35"/>
      <c r="E83" s="35"/>
      <c r="F83" s="35"/>
      <c r="G83" s="35"/>
      <c r="H83" s="35"/>
    </row>
    <row r="84" spans="1:8" ht="15.6" x14ac:dyDescent="0.3">
      <c r="A84" s="12">
        <v>1</v>
      </c>
      <c r="B84" s="17" t="s">
        <v>86</v>
      </c>
      <c r="C84" s="13" t="s">
        <v>84</v>
      </c>
      <c r="D84" s="18">
        <v>20</v>
      </c>
      <c r="E84" s="19"/>
      <c r="F84" s="9">
        <f t="shared" ref="F84:F91" si="4">D84*E84</f>
        <v>0</v>
      </c>
      <c r="G84" s="8"/>
      <c r="H84" s="32">
        <f t="shared" ref="H84:H91" si="5">F84+G84*F84</f>
        <v>0</v>
      </c>
    </row>
    <row r="85" spans="1:8" ht="15.6" x14ac:dyDescent="0.3">
      <c r="A85" s="12">
        <v>2</v>
      </c>
      <c r="B85" s="17" t="s">
        <v>87</v>
      </c>
      <c r="C85" s="13" t="s">
        <v>84</v>
      </c>
      <c r="D85" s="18">
        <v>1000</v>
      </c>
      <c r="E85" s="19"/>
      <c r="F85" s="9">
        <f t="shared" si="4"/>
        <v>0</v>
      </c>
      <c r="G85" s="8"/>
      <c r="H85" s="32">
        <f t="shared" si="5"/>
        <v>0</v>
      </c>
    </row>
    <row r="86" spans="1:8" ht="15.6" x14ac:dyDescent="0.3">
      <c r="A86" s="12">
        <v>3</v>
      </c>
      <c r="B86" s="17" t="s">
        <v>88</v>
      </c>
      <c r="C86" s="44" t="s">
        <v>84</v>
      </c>
      <c r="D86" s="18">
        <v>400</v>
      </c>
      <c r="E86" s="19"/>
      <c r="F86" s="9">
        <f t="shared" si="4"/>
        <v>0</v>
      </c>
      <c r="G86" s="8"/>
      <c r="H86" s="32">
        <f t="shared" si="5"/>
        <v>0</v>
      </c>
    </row>
    <row r="87" spans="1:8" ht="15.6" x14ac:dyDescent="0.3">
      <c r="A87" s="12">
        <v>4</v>
      </c>
      <c r="B87" s="17" t="s">
        <v>89</v>
      </c>
      <c r="C87" s="44" t="s">
        <v>83</v>
      </c>
      <c r="D87" s="18">
        <v>2</v>
      </c>
      <c r="E87" s="19"/>
      <c r="F87" s="9">
        <f t="shared" si="4"/>
        <v>0</v>
      </c>
      <c r="G87" s="8"/>
      <c r="H87" s="32">
        <f t="shared" si="5"/>
        <v>0</v>
      </c>
    </row>
    <row r="88" spans="1:8" ht="15.6" x14ac:dyDescent="0.3">
      <c r="A88" s="12">
        <v>5</v>
      </c>
      <c r="B88" s="17" t="s">
        <v>90</v>
      </c>
      <c r="C88" s="44" t="s">
        <v>84</v>
      </c>
      <c r="D88" s="18">
        <v>2</v>
      </c>
      <c r="E88" s="19"/>
      <c r="F88" s="9">
        <f t="shared" si="4"/>
        <v>0</v>
      </c>
      <c r="G88" s="8"/>
      <c r="H88" s="32">
        <f t="shared" si="5"/>
        <v>0</v>
      </c>
    </row>
    <row r="89" spans="1:8" ht="15.6" x14ac:dyDescent="0.3">
      <c r="A89" s="12">
        <v>6</v>
      </c>
      <c r="B89" s="17" t="s">
        <v>91</v>
      </c>
      <c r="C89" s="44" t="s">
        <v>84</v>
      </c>
      <c r="D89" s="18">
        <v>10</v>
      </c>
      <c r="E89" s="19"/>
      <c r="F89" s="9">
        <f t="shared" si="4"/>
        <v>0</v>
      </c>
      <c r="G89" s="8"/>
      <c r="H89" s="32">
        <f t="shared" si="5"/>
        <v>0</v>
      </c>
    </row>
    <row r="90" spans="1:8" ht="15.6" x14ac:dyDescent="0.3">
      <c r="A90" s="12">
        <v>7</v>
      </c>
      <c r="B90" s="17" t="s">
        <v>92</v>
      </c>
      <c r="C90" s="13" t="s">
        <v>84</v>
      </c>
      <c r="D90" s="18">
        <v>1</v>
      </c>
      <c r="E90" s="19"/>
      <c r="F90" s="9">
        <f t="shared" si="4"/>
        <v>0</v>
      </c>
      <c r="G90" s="8"/>
      <c r="H90" s="32">
        <f t="shared" si="5"/>
        <v>0</v>
      </c>
    </row>
    <row r="91" spans="1:8" ht="15.6" x14ac:dyDescent="0.3">
      <c r="A91" s="12">
        <v>8</v>
      </c>
      <c r="B91" s="17" t="s">
        <v>93</v>
      </c>
      <c r="C91" s="13" t="s">
        <v>84</v>
      </c>
      <c r="D91" s="18">
        <v>1</v>
      </c>
      <c r="E91" s="19"/>
      <c r="F91" s="9">
        <f t="shared" si="4"/>
        <v>0</v>
      </c>
      <c r="G91" s="8"/>
      <c r="H91" s="32">
        <f t="shared" si="5"/>
        <v>0</v>
      </c>
    </row>
    <row r="92" spans="1:8" ht="32.4" customHeight="1" x14ac:dyDescent="0.3">
      <c r="A92" s="40" t="s">
        <v>6</v>
      </c>
      <c r="B92" s="41" t="s">
        <v>121</v>
      </c>
      <c r="C92" s="42"/>
      <c r="D92" s="42"/>
      <c r="E92" s="42"/>
      <c r="F92" s="42"/>
      <c r="G92" s="43"/>
      <c r="H92" s="38">
        <f>SUM(H84:H91)</f>
        <v>0</v>
      </c>
    </row>
    <row r="93" spans="1:8" ht="29.25" customHeight="1" x14ac:dyDescent="0.4">
      <c r="A93" s="35" t="s">
        <v>7</v>
      </c>
      <c r="B93" s="35"/>
      <c r="C93" s="35"/>
      <c r="D93" s="35"/>
      <c r="E93" s="35"/>
      <c r="F93" s="35"/>
      <c r="G93" s="35"/>
      <c r="H93" s="35"/>
    </row>
    <row r="94" spans="1:8" ht="45" x14ac:dyDescent="0.3">
      <c r="A94" s="12">
        <v>1</v>
      </c>
      <c r="B94" s="17" t="s">
        <v>94</v>
      </c>
      <c r="C94" s="13" t="s">
        <v>108</v>
      </c>
      <c r="D94" s="18">
        <v>2</v>
      </c>
      <c r="E94" s="20"/>
      <c r="F94" s="9">
        <f t="shared" ref="F94:F108" si="6">D94*E94</f>
        <v>0</v>
      </c>
      <c r="G94" s="8"/>
      <c r="H94" s="32">
        <f t="shared" ref="H94:H108" si="7">F94+G94*F94</f>
        <v>0</v>
      </c>
    </row>
    <row r="95" spans="1:8" ht="18.600000000000001" customHeight="1" x14ac:dyDescent="0.3">
      <c r="A95" s="12">
        <v>2</v>
      </c>
      <c r="B95" s="17" t="s">
        <v>95</v>
      </c>
      <c r="C95" s="44" t="s">
        <v>84</v>
      </c>
      <c r="D95" s="18">
        <v>3</v>
      </c>
      <c r="E95" s="21"/>
      <c r="F95" s="9">
        <f t="shared" si="6"/>
        <v>0</v>
      </c>
      <c r="G95" s="8"/>
      <c r="H95" s="32">
        <f t="shared" si="7"/>
        <v>0</v>
      </c>
    </row>
    <row r="96" spans="1:8" ht="15.6" x14ac:dyDescent="0.3">
      <c r="A96" s="12">
        <v>3</v>
      </c>
      <c r="B96" s="17" t="s">
        <v>96</v>
      </c>
      <c r="C96" s="24" t="s">
        <v>84</v>
      </c>
      <c r="D96" s="18">
        <v>16</v>
      </c>
      <c r="E96" s="20"/>
      <c r="F96" s="9">
        <f t="shared" si="6"/>
        <v>0</v>
      </c>
      <c r="G96" s="8"/>
      <c r="H96" s="32">
        <f t="shared" si="7"/>
        <v>0</v>
      </c>
    </row>
    <row r="97" spans="1:8" ht="15.6" x14ac:dyDescent="0.3">
      <c r="A97" s="12">
        <v>4</v>
      </c>
      <c r="B97" s="17" t="s">
        <v>97</v>
      </c>
      <c r="C97" s="13" t="s">
        <v>84</v>
      </c>
      <c r="D97" s="18">
        <v>10</v>
      </c>
      <c r="E97" s="20"/>
      <c r="F97" s="9">
        <f t="shared" si="6"/>
        <v>0</v>
      </c>
      <c r="G97" s="8"/>
      <c r="H97" s="32">
        <f t="shared" si="7"/>
        <v>0</v>
      </c>
    </row>
    <row r="98" spans="1:8" ht="15.6" x14ac:dyDescent="0.3">
      <c r="A98" s="12">
        <v>5</v>
      </c>
      <c r="B98" s="17" t="s">
        <v>98</v>
      </c>
      <c r="C98" s="13" t="s">
        <v>84</v>
      </c>
      <c r="D98" s="18">
        <v>2</v>
      </c>
      <c r="E98" s="20"/>
      <c r="F98" s="9">
        <f t="shared" si="6"/>
        <v>0</v>
      </c>
      <c r="G98" s="8"/>
      <c r="H98" s="32">
        <f t="shared" si="7"/>
        <v>0</v>
      </c>
    </row>
    <row r="99" spans="1:8" ht="15.6" x14ac:dyDescent="0.3">
      <c r="A99" s="12">
        <v>6</v>
      </c>
      <c r="B99" s="17" t="s">
        <v>99</v>
      </c>
      <c r="C99" s="13" t="s">
        <v>84</v>
      </c>
      <c r="D99" s="18">
        <v>10</v>
      </c>
      <c r="E99" s="20"/>
      <c r="F99" s="9">
        <f t="shared" si="6"/>
        <v>0</v>
      </c>
      <c r="G99" s="8"/>
      <c r="H99" s="32">
        <f t="shared" si="7"/>
        <v>0</v>
      </c>
    </row>
    <row r="100" spans="1:8" ht="15.6" x14ac:dyDescent="0.3">
      <c r="A100" s="12">
        <v>7</v>
      </c>
      <c r="B100" s="22" t="s">
        <v>100</v>
      </c>
      <c r="C100" s="24" t="s">
        <v>83</v>
      </c>
      <c r="D100" s="18">
        <v>2</v>
      </c>
      <c r="E100" s="20"/>
      <c r="F100" s="9">
        <f t="shared" si="6"/>
        <v>0</v>
      </c>
      <c r="G100" s="8"/>
      <c r="H100" s="32">
        <f t="shared" si="7"/>
        <v>0</v>
      </c>
    </row>
    <row r="101" spans="1:8" ht="31.95" customHeight="1" x14ac:dyDescent="0.3">
      <c r="A101" s="12">
        <v>8</v>
      </c>
      <c r="B101" s="17" t="s">
        <v>118</v>
      </c>
      <c r="C101" s="44" t="s">
        <v>84</v>
      </c>
      <c r="D101" s="18">
        <v>10</v>
      </c>
      <c r="E101" s="20"/>
      <c r="F101" s="9">
        <f t="shared" si="6"/>
        <v>0</v>
      </c>
      <c r="G101" s="8"/>
      <c r="H101" s="32">
        <f t="shared" si="7"/>
        <v>0</v>
      </c>
    </row>
    <row r="102" spans="1:8" ht="30.6" customHeight="1" x14ac:dyDescent="0.3">
      <c r="A102" s="12">
        <v>9</v>
      </c>
      <c r="B102" s="17" t="s">
        <v>101</v>
      </c>
      <c r="C102" s="44" t="s">
        <v>83</v>
      </c>
      <c r="D102" s="18">
        <v>1</v>
      </c>
      <c r="E102" s="20"/>
      <c r="F102" s="9">
        <f t="shared" si="6"/>
        <v>0</v>
      </c>
      <c r="G102" s="8"/>
      <c r="H102" s="32">
        <f t="shared" si="7"/>
        <v>0</v>
      </c>
    </row>
    <row r="103" spans="1:8" ht="15.6" x14ac:dyDescent="0.3">
      <c r="A103" s="12">
        <v>10</v>
      </c>
      <c r="B103" s="17" t="s">
        <v>102</v>
      </c>
      <c r="C103" s="45" t="s">
        <v>83</v>
      </c>
      <c r="D103" s="18">
        <v>1</v>
      </c>
      <c r="E103" s="20"/>
      <c r="F103" s="9">
        <f t="shared" si="6"/>
        <v>0</v>
      </c>
      <c r="G103" s="8"/>
      <c r="H103" s="32">
        <f t="shared" si="7"/>
        <v>0</v>
      </c>
    </row>
    <row r="104" spans="1:8" ht="15.6" x14ac:dyDescent="0.3">
      <c r="A104" s="12">
        <v>11</v>
      </c>
      <c r="B104" s="17" t="s">
        <v>103</v>
      </c>
      <c r="C104" s="45" t="s">
        <v>84</v>
      </c>
      <c r="D104" s="18">
        <v>1</v>
      </c>
      <c r="E104" s="21"/>
      <c r="F104" s="9">
        <f t="shared" si="6"/>
        <v>0</v>
      </c>
      <c r="G104" s="8"/>
      <c r="H104" s="32">
        <f t="shared" si="7"/>
        <v>0</v>
      </c>
    </row>
    <row r="105" spans="1:8" ht="30" x14ac:dyDescent="0.3">
      <c r="A105" s="12">
        <v>12</v>
      </c>
      <c r="B105" s="17" t="s">
        <v>104</v>
      </c>
      <c r="C105" s="45" t="s">
        <v>83</v>
      </c>
      <c r="D105" s="18">
        <v>1</v>
      </c>
      <c r="E105" s="21"/>
      <c r="F105" s="9">
        <f t="shared" si="6"/>
        <v>0</v>
      </c>
      <c r="G105" s="8"/>
      <c r="H105" s="32">
        <f t="shared" si="7"/>
        <v>0</v>
      </c>
    </row>
    <row r="106" spans="1:8" ht="15.6" x14ac:dyDescent="0.3">
      <c r="A106" s="12">
        <v>13</v>
      </c>
      <c r="B106" s="17" t="s">
        <v>105</v>
      </c>
      <c r="C106" s="45" t="s">
        <v>83</v>
      </c>
      <c r="D106" s="18">
        <v>40</v>
      </c>
      <c r="E106" s="21"/>
      <c r="F106" s="9">
        <f t="shared" si="6"/>
        <v>0</v>
      </c>
      <c r="G106" s="8"/>
      <c r="H106" s="32">
        <f t="shared" si="7"/>
        <v>0</v>
      </c>
    </row>
    <row r="107" spans="1:8" ht="30" x14ac:dyDescent="0.3">
      <c r="A107" s="12">
        <v>14</v>
      </c>
      <c r="B107" s="17" t="s">
        <v>106</v>
      </c>
      <c r="C107" s="45" t="s">
        <v>84</v>
      </c>
      <c r="D107" s="18">
        <v>35</v>
      </c>
      <c r="E107" s="21"/>
      <c r="F107" s="9">
        <f t="shared" si="6"/>
        <v>0</v>
      </c>
      <c r="G107" s="8"/>
      <c r="H107" s="32">
        <f t="shared" si="7"/>
        <v>0</v>
      </c>
    </row>
    <row r="108" spans="1:8" ht="15.6" x14ac:dyDescent="0.3">
      <c r="A108" s="12">
        <v>15</v>
      </c>
      <c r="B108" s="17" t="s">
        <v>107</v>
      </c>
      <c r="C108" s="45" t="s">
        <v>84</v>
      </c>
      <c r="D108" s="18">
        <v>5</v>
      </c>
      <c r="E108" s="21"/>
      <c r="F108" s="9">
        <f t="shared" si="6"/>
        <v>0</v>
      </c>
      <c r="G108" s="8"/>
      <c r="H108" s="32">
        <f t="shared" si="7"/>
        <v>0</v>
      </c>
    </row>
    <row r="109" spans="1:8" ht="48.6" customHeight="1" x14ac:dyDescent="0.3">
      <c r="A109" s="34" t="s">
        <v>120</v>
      </c>
      <c r="B109" s="34"/>
      <c r="C109" s="34"/>
      <c r="D109" s="34"/>
      <c r="E109" s="34"/>
      <c r="F109" s="34"/>
      <c r="G109" s="34"/>
      <c r="H109" s="38">
        <f>SUM(H94:H108)</f>
        <v>0</v>
      </c>
    </row>
    <row r="111" spans="1:8" s="30" customFormat="1" x14ac:dyDescent="0.3">
      <c r="A111" s="26"/>
      <c r="B111" s="27" t="s">
        <v>112</v>
      </c>
      <c r="C111" s="27"/>
      <c r="D111" s="28"/>
      <c r="E111" s="28"/>
      <c r="F111" s="29"/>
      <c r="G111" s="29"/>
      <c r="H111" s="29"/>
    </row>
    <row r="112" spans="1:8" s="30" customFormat="1" ht="43.2" x14ac:dyDescent="0.3">
      <c r="A112" s="26"/>
      <c r="B112" s="27" t="s">
        <v>113</v>
      </c>
      <c r="C112" s="27"/>
      <c r="D112" s="28"/>
      <c r="E112" s="28"/>
      <c r="F112" s="29"/>
      <c r="G112" s="29"/>
      <c r="H112" s="29"/>
    </row>
  </sheetData>
  <sheetProtection algorithmName="SHA-512" hashValue="OXpOIPJMK9nbwZ3Zy9VtIaOONoo7wCMUTB13rYd5B1IAT3L58xwSP5jOvNba4g8RCcYbZOdR7LDhmpt1vyucsQ==" saltValue="nZoCxAp9EW2YlbScxfLGzQ==" spinCount="100000" sheet="1" formatCells="0"/>
  <mergeCells count="8">
    <mergeCell ref="A1:H1"/>
    <mergeCell ref="A109:G109"/>
    <mergeCell ref="A83:H83"/>
    <mergeCell ref="A93:H93"/>
    <mergeCell ref="A82:G82"/>
    <mergeCell ref="A4:H4"/>
    <mergeCell ref="A2:B2"/>
    <mergeCell ref="B92:G9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Arkusz1!_Hlk106798130</vt:lpstr>
      <vt:lpstr>Arkusz1!_Hlk106799005</vt:lpstr>
      <vt:lpstr>Arkusz1!_Hlk106961874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Dominik H PWSZ</dc:creator>
  <cp:lastModifiedBy>Akademia Tarnowska</cp:lastModifiedBy>
  <cp:lastPrinted>2023-07-18T11:30:30Z</cp:lastPrinted>
  <dcterms:created xsi:type="dcterms:W3CDTF">2022-05-05T08:27:52Z</dcterms:created>
  <dcterms:modified xsi:type="dcterms:W3CDTF">2025-08-08T12:29:06Z</dcterms:modified>
</cp:coreProperties>
</file>